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igene\OpenUniversity\Orga_Diverse_OU\USS\"/>
    </mc:Choice>
  </mc:AlternateContent>
  <bookViews>
    <workbookView xWindow="0" yWindow="0" windowWidth="15330" windowHeight="6540"/>
  </bookViews>
  <sheets>
    <sheet name="final_salar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D89" i="1"/>
  <c r="E89" i="1"/>
  <c r="F89" i="1"/>
  <c r="G89" i="1"/>
  <c r="H89" i="1"/>
  <c r="I89" i="1"/>
  <c r="J89" i="1"/>
  <c r="K89" i="1"/>
  <c r="L89" i="1"/>
  <c r="M89" i="1"/>
  <c r="N89" i="1"/>
  <c r="O89" i="1"/>
  <c r="D90" i="1"/>
  <c r="E90" i="1"/>
  <c r="F90" i="1"/>
  <c r="G90" i="1"/>
  <c r="H90" i="1"/>
  <c r="I90" i="1"/>
  <c r="J90" i="1"/>
  <c r="K90" i="1"/>
  <c r="L90" i="1"/>
  <c r="M90" i="1"/>
  <c r="N90" i="1"/>
  <c r="D91" i="1"/>
  <c r="E91" i="1"/>
  <c r="F91" i="1"/>
  <c r="G91" i="1"/>
  <c r="H91" i="1"/>
  <c r="I91" i="1"/>
  <c r="J91" i="1"/>
  <c r="K91" i="1"/>
  <c r="L91" i="1"/>
  <c r="M91" i="1"/>
  <c r="D92" i="1"/>
  <c r="E92" i="1"/>
  <c r="F92" i="1"/>
  <c r="G92" i="1"/>
  <c r="H92" i="1"/>
  <c r="I92" i="1"/>
  <c r="J92" i="1"/>
  <c r="K92" i="1"/>
  <c r="L92" i="1"/>
  <c r="D93" i="1"/>
  <c r="E93" i="1"/>
  <c r="F93" i="1"/>
  <c r="G93" i="1"/>
  <c r="H93" i="1"/>
  <c r="I93" i="1"/>
  <c r="J93" i="1"/>
  <c r="K93" i="1"/>
  <c r="D94" i="1"/>
  <c r="E94" i="1"/>
  <c r="F94" i="1"/>
  <c r="G94" i="1"/>
  <c r="H94" i="1"/>
  <c r="I94" i="1"/>
  <c r="J94" i="1"/>
  <c r="D95" i="1"/>
  <c r="E95" i="1"/>
  <c r="F95" i="1"/>
  <c r="G95" i="1"/>
  <c r="H95" i="1"/>
  <c r="I95" i="1"/>
  <c r="D96" i="1"/>
  <c r="E96" i="1"/>
  <c r="F96" i="1"/>
  <c r="G96" i="1"/>
  <c r="H96" i="1"/>
  <c r="D97" i="1"/>
  <c r="E97" i="1"/>
  <c r="F97" i="1"/>
  <c r="G97" i="1"/>
  <c r="D98" i="1"/>
  <c r="E98" i="1"/>
  <c r="F98" i="1"/>
  <c r="D99" i="1"/>
  <c r="E99" i="1"/>
  <c r="D100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83" i="1"/>
  <c r="B84" i="1"/>
  <c r="B85" i="1" s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C59" i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C77" i="1" s="1"/>
  <c r="B12" i="1"/>
  <c r="C75" i="1" l="1"/>
  <c r="C73" i="1"/>
  <c r="C71" i="1"/>
  <c r="C69" i="1"/>
  <c r="C67" i="1"/>
  <c r="C65" i="1"/>
  <c r="C63" i="1"/>
  <c r="C61" i="1"/>
  <c r="D76" i="1"/>
  <c r="D75" i="1"/>
  <c r="E74" i="1"/>
  <c r="G73" i="1"/>
  <c r="E73" i="1"/>
  <c r="H72" i="1"/>
  <c r="F72" i="1"/>
  <c r="D72" i="1"/>
  <c r="H71" i="1"/>
  <c r="F71" i="1"/>
  <c r="D71" i="1"/>
  <c r="D23" i="1" s="1"/>
  <c r="D47" i="1" s="1"/>
  <c r="I70" i="1"/>
  <c r="I22" i="1" s="1"/>
  <c r="I46" i="1" s="1"/>
  <c r="G70" i="1"/>
  <c r="E70" i="1"/>
  <c r="E22" i="1" s="1"/>
  <c r="E46" i="1" s="1"/>
  <c r="K69" i="1"/>
  <c r="K21" i="1" s="1"/>
  <c r="K45" i="1" s="1"/>
  <c r="I69" i="1"/>
  <c r="I21" i="1" s="1"/>
  <c r="I45" i="1" s="1"/>
  <c r="G69" i="1"/>
  <c r="E69" i="1"/>
  <c r="E21" i="1" s="1"/>
  <c r="E45" i="1" s="1"/>
  <c r="L68" i="1"/>
  <c r="L20" i="1" s="1"/>
  <c r="L44" i="1" s="1"/>
  <c r="J68" i="1"/>
  <c r="J20" i="1" s="1"/>
  <c r="J44" i="1" s="1"/>
  <c r="H68" i="1"/>
  <c r="F68" i="1"/>
  <c r="F20" i="1" s="1"/>
  <c r="F44" i="1" s="1"/>
  <c r="D68" i="1"/>
  <c r="D20" i="1" s="1"/>
  <c r="D44" i="1" s="1"/>
  <c r="L67" i="1"/>
  <c r="L19" i="1" s="1"/>
  <c r="L43" i="1" s="1"/>
  <c r="J67" i="1"/>
  <c r="H67" i="1"/>
  <c r="H19" i="1" s="1"/>
  <c r="H43" i="1" s="1"/>
  <c r="F67" i="1"/>
  <c r="F19" i="1" s="1"/>
  <c r="F43" i="1" s="1"/>
  <c r="D67" i="1"/>
  <c r="D19" i="1" s="1"/>
  <c r="D43" i="1" s="1"/>
  <c r="M66" i="1"/>
  <c r="K66" i="1"/>
  <c r="K18" i="1" s="1"/>
  <c r="K42" i="1" s="1"/>
  <c r="I66" i="1"/>
  <c r="I18" i="1" s="1"/>
  <c r="I42" i="1" s="1"/>
  <c r="G66" i="1"/>
  <c r="G18" i="1" s="1"/>
  <c r="G42" i="1" s="1"/>
  <c r="E66" i="1"/>
  <c r="O65" i="1"/>
  <c r="O17" i="1" s="1"/>
  <c r="O41" i="1" s="1"/>
  <c r="M65" i="1"/>
  <c r="M17" i="1" s="1"/>
  <c r="M41" i="1" s="1"/>
  <c r="K65" i="1"/>
  <c r="K17" i="1" s="1"/>
  <c r="K41" i="1" s="1"/>
  <c r="I65" i="1"/>
  <c r="G65" i="1"/>
  <c r="G17" i="1" s="1"/>
  <c r="G41" i="1" s="1"/>
  <c r="E65" i="1"/>
  <c r="E17" i="1" s="1"/>
  <c r="E41" i="1" s="1"/>
  <c r="P64" i="1"/>
  <c r="P16" i="1" s="1"/>
  <c r="P40" i="1" s="1"/>
  <c r="N64" i="1"/>
  <c r="L64" i="1"/>
  <c r="L16" i="1" s="1"/>
  <c r="L40" i="1" s="1"/>
  <c r="J64" i="1"/>
  <c r="J16" i="1" s="1"/>
  <c r="J40" i="1" s="1"/>
  <c r="H64" i="1"/>
  <c r="H16" i="1" s="1"/>
  <c r="H40" i="1" s="1"/>
  <c r="F64" i="1"/>
  <c r="D64" i="1"/>
  <c r="D16" i="1" s="1"/>
  <c r="D40" i="1" s="1"/>
  <c r="P63" i="1"/>
  <c r="P15" i="1" s="1"/>
  <c r="P39" i="1" s="1"/>
  <c r="N63" i="1"/>
  <c r="N15" i="1" s="1"/>
  <c r="N39" i="1" s="1"/>
  <c r="L63" i="1"/>
  <c r="J63" i="1"/>
  <c r="J15" i="1" s="1"/>
  <c r="J39" i="1" s="1"/>
  <c r="H63" i="1"/>
  <c r="H15" i="1" s="1"/>
  <c r="H39" i="1" s="1"/>
  <c r="F63" i="1"/>
  <c r="F15" i="1" s="1"/>
  <c r="F39" i="1" s="1"/>
  <c r="D63" i="1"/>
  <c r="Q62" i="1"/>
  <c r="Q14" i="1" s="1"/>
  <c r="Q38" i="1" s="1"/>
  <c r="O62" i="1"/>
  <c r="O14" i="1" s="1"/>
  <c r="O38" i="1" s="1"/>
  <c r="M62" i="1"/>
  <c r="M14" i="1" s="1"/>
  <c r="M38" i="1" s="1"/>
  <c r="K62" i="1"/>
  <c r="I62" i="1"/>
  <c r="I14" i="1" s="1"/>
  <c r="I38" i="1" s="1"/>
  <c r="G62" i="1"/>
  <c r="G14" i="1" s="1"/>
  <c r="G38" i="1" s="1"/>
  <c r="E62" i="1"/>
  <c r="E14" i="1" s="1"/>
  <c r="E38" i="1" s="1"/>
  <c r="S61" i="1"/>
  <c r="Q61" i="1"/>
  <c r="Q13" i="1" s="1"/>
  <c r="Q37" i="1" s="1"/>
  <c r="O61" i="1"/>
  <c r="O13" i="1" s="1"/>
  <c r="O37" i="1" s="1"/>
  <c r="M61" i="1"/>
  <c r="M13" i="1" s="1"/>
  <c r="M37" i="1" s="1"/>
  <c r="K61" i="1"/>
  <c r="I61" i="1"/>
  <c r="I13" i="1" s="1"/>
  <c r="I37" i="1" s="1"/>
  <c r="G61" i="1"/>
  <c r="G13" i="1" s="1"/>
  <c r="G37" i="1" s="1"/>
  <c r="E61" i="1"/>
  <c r="E13" i="1" s="1"/>
  <c r="E37" i="1" s="1"/>
  <c r="T60" i="1"/>
  <c r="R60" i="1"/>
  <c r="R12" i="1" s="1"/>
  <c r="R36" i="1" s="1"/>
  <c r="P60" i="1"/>
  <c r="P12" i="1" s="1"/>
  <c r="P36" i="1" s="1"/>
  <c r="N60" i="1"/>
  <c r="N12" i="1" s="1"/>
  <c r="N36" i="1" s="1"/>
  <c r="L60" i="1"/>
  <c r="J60" i="1"/>
  <c r="J12" i="1" s="1"/>
  <c r="J36" i="1" s="1"/>
  <c r="H60" i="1"/>
  <c r="H12" i="1" s="1"/>
  <c r="H36" i="1" s="1"/>
  <c r="F60" i="1"/>
  <c r="F12" i="1" s="1"/>
  <c r="F36" i="1" s="1"/>
  <c r="D60" i="1"/>
  <c r="C11" i="1"/>
  <c r="C35" i="1" s="1"/>
  <c r="C76" i="1"/>
  <c r="C28" i="1" s="1"/>
  <c r="C52" i="1" s="1"/>
  <c r="C74" i="1"/>
  <c r="C26" i="1" s="1"/>
  <c r="C50" i="1" s="1"/>
  <c r="C72" i="1"/>
  <c r="C24" i="1" s="1"/>
  <c r="C48" i="1" s="1"/>
  <c r="C70" i="1"/>
  <c r="C22" i="1" s="1"/>
  <c r="C46" i="1" s="1"/>
  <c r="C68" i="1"/>
  <c r="C20" i="1" s="1"/>
  <c r="C44" i="1" s="1"/>
  <c r="C66" i="1"/>
  <c r="C18" i="1" s="1"/>
  <c r="C42" i="1" s="1"/>
  <c r="C64" i="1"/>
  <c r="C16" i="1" s="1"/>
  <c r="C40" i="1" s="1"/>
  <c r="C62" i="1"/>
  <c r="C14" i="1" s="1"/>
  <c r="C38" i="1" s="1"/>
  <c r="C60" i="1"/>
  <c r="C12" i="1" s="1"/>
  <c r="C36" i="1" s="1"/>
  <c r="E75" i="1"/>
  <c r="E27" i="1" s="1"/>
  <c r="E51" i="1" s="1"/>
  <c r="F74" i="1"/>
  <c r="F26" i="1" s="1"/>
  <c r="F50" i="1" s="1"/>
  <c r="D74" i="1"/>
  <c r="D26" i="1" s="1"/>
  <c r="D50" i="1" s="1"/>
  <c r="F73" i="1"/>
  <c r="F25" i="1" s="1"/>
  <c r="F49" i="1" s="1"/>
  <c r="D73" i="1"/>
  <c r="D25" i="1" s="1"/>
  <c r="D49" i="1" s="1"/>
  <c r="G72" i="1"/>
  <c r="G24" i="1" s="1"/>
  <c r="G48" i="1" s="1"/>
  <c r="E72" i="1"/>
  <c r="E24" i="1" s="1"/>
  <c r="E48" i="1" s="1"/>
  <c r="I71" i="1"/>
  <c r="I23" i="1" s="1"/>
  <c r="I47" i="1" s="1"/>
  <c r="G71" i="1"/>
  <c r="G23" i="1" s="1"/>
  <c r="G47" i="1" s="1"/>
  <c r="E71" i="1"/>
  <c r="E23" i="1" s="1"/>
  <c r="E47" i="1" s="1"/>
  <c r="J70" i="1"/>
  <c r="J22" i="1" s="1"/>
  <c r="J46" i="1" s="1"/>
  <c r="H70" i="1"/>
  <c r="F70" i="1"/>
  <c r="F22" i="1" s="1"/>
  <c r="F46" i="1" s="1"/>
  <c r="D70" i="1"/>
  <c r="D22" i="1" s="1"/>
  <c r="D46" i="1" s="1"/>
  <c r="J69" i="1"/>
  <c r="J21" i="1" s="1"/>
  <c r="J45" i="1" s="1"/>
  <c r="H69" i="1"/>
  <c r="F69" i="1"/>
  <c r="F21" i="1" s="1"/>
  <c r="F45" i="1" s="1"/>
  <c r="D69" i="1"/>
  <c r="D21" i="1" s="1"/>
  <c r="D45" i="1" s="1"/>
  <c r="K68" i="1"/>
  <c r="K20" i="1" s="1"/>
  <c r="K44" i="1" s="1"/>
  <c r="I68" i="1"/>
  <c r="G68" i="1"/>
  <c r="G20" i="1" s="1"/>
  <c r="G44" i="1" s="1"/>
  <c r="E68" i="1"/>
  <c r="E20" i="1" s="1"/>
  <c r="E44" i="1" s="1"/>
  <c r="M67" i="1"/>
  <c r="M19" i="1" s="1"/>
  <c r="M43" i="1" s="1"/>
  <c r="K67" i="1"/>
  <c r="I67" i="1"/>
  <c r="I19" i="1" s="1"/>
  <c r="I43" i="1" s="1"/>
  <c r="G67" i="1"/>
  <c r="G19" i="1" s="1"/>
  <c r="G43" i="1" s="1"/>
  <c r="E67" i="1"/>
  <c r="E19" i="1" s="1"/>
  <c r="E43" i="1" s="1"/>
  <c r="N66" i="1"/>
  <c r="L66" i="1"/>
  <c r="L18" i="1" s="1"/>
  <c r="L42" i="1" s="1"/>
  <c r="J66" i="1"/>
  <c r="J18" i="1" s="1"/>
  <c r="J42" i="1" s="1"/>
  <c r="H66" i="1"/>
  <c r="H18" i="1" s="1"/>
  <c r="H42" i="1" s="1"/>
  <c r="F66" i="1"/>
  <c r="D66" i="1"/>
  <c r="D18" i="1" s="1"/>
  <c r="D42" i="1" s="1"/>
  <c r="N65" i="1"/>
  <c r="N17" i="1" s="1"/>
  <c r="N41" i="1" s="1"/>
  <c r="L65" i="1"/>
  <c r="L17" i="1" s="1"/>
  <c r="L41" i="1" s="1"/>
  <c r="J65" i="1"/>
  <c r="H65" i="1"/>
  <c r="H17" i="1" s="1"/>
  <c r="H41" i="1" s="1"/>
  <c r="F65" i="1"/>
  <c r="F17" i="1" s="1"/>
  <c r="F41" i="1" s="1"/>
  <c r="D65" i="1"/>
  <c r="D17" i="1" s="1"/>
  <c r="D41" i="1" s="1"/>
  <c r="O64" i="1"/>
  <c r="M64" i="1"/>
  <c r="M16" i="1" s="1"/>
  <c r="M40" i="1" s="1"/>
  <c r="K64" i="1"/>
  <c r="K16" i="1" s="1"/>
  <c r="K40" i="1" s="1"/>
  <c r="I64" i="1"/>
  <c r="I16" i="1" s="1"/>
  <c r="I40" i="1" s="1"/>
  <c r="G64" i="1"/>
  <c r="E64" i="1"/>
  <c r="E16" i="1" s="1"/>
  <c r="E40" i="1" s="1"/>
  <c r="Q63" i="1"/>
  <c r="Q15" i="1" s="1"/>
  <c r="Q39" i="1" s="1"/>
  <c r="O63" i="1"/>
  <c r="O15" i="1" s="1"/>
  <c r="O39" i="1" s="1"/>
  <c r="M63" i="1"/>
  <c r="K63" i="1"/>
  <c r="K15" i="1" s="1"/>
  <c r="K39" i="1" s="1"/>
  <c r="I63" i="1"/>
  <c r="I15" i="1" s="1"/>
  <c r="I39" i="1" s="1"/>
  <c r="G63" i="1"/>
  <c r="G15" i="1" s="1"/>
  <c r="G39" i="1" s="1"/>
  <c r="E63" i="1"/>
  <c r="R62" i="1"/>
  <c r="R14" i="1" s="1"/>
  <c r="R38" i="1" s="1"/>
  <c r="P62" i="1"/>
  <c r="P14" i="1" s="1"/>
  <c r="P38" i="1" s="1"/>
  <c r="N62" i="1"/>
  <c r="N14" i="1" s="1"/>
  <c r="N38" i="1" s="1"/>
  <c r="L62" i="1"/>
  <c r="J62" i="1"/>
  <c r="J14" i="1" s="1"/>
  <c r="J38" i="1" s="1"/>
  <c r="H62" i="1"/>
  <c r="H14" i="1" s="1"/>
  <c r="H38" i="1" s="1"/>
  <c r="F62" i="1"/>
  <c r="F14" i="1" s="1"/>
  <c r="F38" i="1" s="1"/>
  <c r="D62" i="1"/>
  <c r="R61" i="1"/>
  <c r="R13" i="1" s="1"/>
  <c r="R37" i="1" s="1"/>
  <c r="P61" i="1"/>
  <c r="P13" i="1" s="1"/>
  <c r="P37" i="1" s="1"/>
  <c r="N61" i="1"/>
  <c r="N13" i="1" s="1"/>
  <c r="N37" i="1" s="1"/>
  <c r="L61" i="1"/>
  <c r="J61" i="1"/>
  <c r="J13" i="1" s="1"/>
  <c r="J37" i="1" s="1"/>
  <c r="H61" i="1"/>
  <c r="H13" i="1" s="1"/>
  <c r="H37" i="1" s="1"/>
  <c r="F61" i="1"/>
  <c r="F13" i="1" s="1"/>
  <c r="F37" i="1" s="1"/>
  <c r="D61" i="1"/>
  <c r="D13" i="1" s="1"/>
  <c r="D37" i="1" s="1"/>
  <c r="S60" i="1"/>
  <c r="S12" i="1" s="1"/>
  <c r="S36" i="1" s="1"/>
  <c r="Q60" i="1"/>
  <c r="O60" i="1"/>
  <c r="O12" i="1" s="1"/>
  <c r="O36" i="1" s="1"/>
  <c r="M60" i="1"/>
  <c r="M12" i="1" s="1"/>
  <c r="M36" i="1" s="1"/>
  <c r="K60" i="1"/>
  <c r="K12" i="1" s="1"/>
  <c r="K36" i="1" s="1"/>
  <c r="I60" i="1"/>
  <c r="G60" i="1"/>
  <c r="G12" i="1" s="1"/>
  <c r="G36" i="1" s="1"/>
  <c r="E60" i="1"/>
  <c r="E12" i="1" s="1"/>
  <c r="E36" i="1" s="1"/>
  <c r="C29" i="1"/>
  <c r="C53" i="1" s="1"/>
  <c r="C27" i="1"/>
  <c r="C51" i="1" s="1"/>
  <c r="C25" i="1"/>
  <c r="C49" i="1" s="1"/>
  <c r="C23" i="1"/>
  <c r="C47" i="1" s="1"/>
  <c r="C21" i="1"/>
  <c r="C45" i="1" s="1"/>
  <c r="C19" i="1"/>
  <c r="C43" i="1" s="1"/>
  <c r="C17" i="1"/>
  <c r="C41" i="1" s="1"/>
  <c r="C15" i="1"/>
  <c r="C39" i="1" s="1"/>
  <c r="C13" i="1"/>
  <c r="C37" i="1" s="1"/>
  <c r="D28" i="1"/>
  <c r="D52" i="1" s="1"/>
  <c r="D27" i="1"/>
  <c r="D51" i="1" s="1"/>
  <c r="E26" i="1"/>
  <c r="E50" i="1" s="1"/>
  <c r="G25" i="1"/>
  <c r="G49" i="1" s="1"/>
  <c r="E25" i="1"/>
  <c r="E49" i="1" s="1"/>
  <c r="H24" i="1"/>
  <c r="H48" i="1" s="1"/>
  <c r="F24" i="1"/>
  <c r="F48" i="1" s="1"/>
  <c r="D24" i="1"/>
  <c r="D48" i="1" s="1"/>
  <c r="H23" i="1"/>
  <c r="H47" i="1" s="1"/>
  <c r="F23" i="1"/>
  <c r="F47" i="1" s="1"/>
  <c r="D11" i="1"/>
  <c r="D35" i="1" s="1"/>
  <c r="G22" i="1"/>
  <c r="G46" i="1" s="1"/>
  <c r="G21" i="1"/>
  <c r="G45" i="1" s="1"/>
  <c r="H20" i="1"/>
  <c r="H44" i="1" s="1"/>
  <c r="J19" i="1"/>
  <c r="J43" i="1" s="1"/>
  <c r="M18" i="1"/>
  <c r="M42" i="1" s="1"/>
  <c r="E18" i="1"/>
  <c r="E42" i="1" s="1"/>
  <c r="I17" i="1"/>
  <c r="I41" i="1" s="1"/>
  <c r="N16" i="1"/>
  <c r="N40" i="1" s="1"/>
  <c r="F16" i="1"/>
  <c r="F40" i="1" s="1"/>
  <c r="L15" i="1"/>
  <c r="L39" i="1" s="1"/>
  <c r="D15" i="1"/>
  <c r="D39" i="1" s="1"/>
  <c r="K14" i="1"/>
  <c r="K38" i="1" s="1"/>
  <c r="S13" i="1"/>
  <c r="S37" i="1" s="1"/>
  <c r="K13" i="1"/>
  <c r="K37" i="1" s="1"/>
  <c r="T12" i="1"/>
  <c r="T36" i="1" s="1"/>
  <c r="L12" i="1"/>
  <c r="L36" i="1" s="1"/>
  <c r="D12" i="1"/>
  <c r="D36" i="1" s="1"/>
  <c r="T11" i="1"/>
  <c r="T35" i="1" s="1"/>
  <c r="R11" i="1"/>
  <c r="R35" i="1" s="1"/>
  <c r="P11" i="1"/>
  <c r="P35" i="1" s="1"/>
  <c r="N11" i="1"/>
  <c r="N35" i="1" s="1"/>
  <c r="L11" i="1"/>
  <c r="L35" i="1" s="1"/>
  <c r="J11" i="1"/>
  <c r="J35" i="1" s="1"/>
  <c r="H11" i="1"/>
  <c r="H35" i="1" s="1"/>
  <c r="F11" i="1"/>
  <c r="F35" i="1" s="1"/>
  <c r="H22" i="1"/>
  <c r="H46" i="1" s="1"/>
  <c r="H21" i="1"/>
  <c r="H45" i="1" s="1"/>
  <c r="I20" i="1"/>
  <c r="I44" i="1" s="1"/>
  <c r="K19" i="1"/>
  <c r="K43" i="1" s="1"/>
  <c r="N18" i="1"/>
  <c r="N42" i="1" s="1"/>
  <c r="F18" i="1"/>
  <c r="F42" i="1" s="1"/>
  <c r="J17" i="1"/>
  <c r="J41" i="1" s="1"/>
  <c r="O16" i="1"/>
  <c r="O40" i="1" s="1"/>
  <c r="G16" i="1"/>
  <c r="G40" i="1" s="1"/>
  <c r="M15" i="1"/>
  <c r="M39" i="1" s="1"/>
  <c r="E15" i="1"/>
  <c r="E39" i="1" s="1"/>
  <c r="L14" i="1"/>
  <c r="L38" i="1" s="1"/>
  <c r="D14" i="1"/>
  <c r="D38" i="1" s="1"/>
  <c r="L13" i="1"/>
  <c r="L37" i="1" s="1"/>
  <c r="Q12" i="1"/>
  <c r="Q36" i="1" s="1"/>
  <c r="I12" i="1"/>
  <c r="I36" i="1" s="1"/>
  <c r="S11" i="1"/>
  <c r="S35" i="1" s="1"/>
  <c r="Q11" i="1"/>
  <c r="Q35" i="1" s="1"/>
  <c r="O11" i="1"/>
  <c r="O35" i="1" s="1"/>
  <c r="M11" i="1"/>
  <c r="M35" i="1" s="1"/>
  <c r="K11" i="1"/>
  <c r="K35" i="1" s="1"/>
  <c r="I11" i="1"/>
  <c r="I35" i="1" s="1"/>
  <c r="G11" i="1"/>
  <c r="G35" i="1" s="1"/>
  <c r="E11" i="1"/>
  <c r="E35" i="1" s="1"/>
  <c r="B86" i="1"/>
  <c r="B13" i="1"/>
  <c r="U11" i="1"/>
  <c r="U35" i="1" s="1"/>
  <c r="B87" i="1" l="1"/>
  <c r="B14" i="1"/>
  <c r="B88" i="1" l="1"/>
  <c r="B15" i="1"/>
  <c r="B89" i="1" l="1"/>
  <c r="B16" i="1"/>
  <c r="B90" i="1" l="1"/>
  <c r="B17" i="1"/>
  <c r="B91" i="1" l="1"/>
  <c r="B18" i="1"/>
  <c r="B92" i="1" l="1"/>
  <c r="B19" i="1"/>
  <c r="B93" i="1" l="1"/>
  <c r="B20" i="1"/>
  <c r="B94" i="1" l="1"/>
  <c r="B21" i="1"/>
  <c r="B95" i="1" l="1"/>
  <c r="B22" i="1"/>
  <c r="B96" i="1" l="1"/>
  <c r="B23" i="1"/>
  <c r="B97" i="1" l="1"/>
  <c r="B24" i="1"/>
  <c r="B98" i="1" l="1"/>
  <c r="B25" i="1"/>
  <c r="B99" i="1" l="1"/>
  <c r="B26" i="1"/>
  <c r="B100" i="1" l="1"/>
  <c r="B27" i="1"/>
  <c r="B101" i="1" l="1"/>
  <c r="B28" i="1"/>
  <c r="B29" i="1" l="1"/>
</calcChain>
</file>

<file path=xl/sharedStrings.xml><?xml version="1.0" encoding="utf-8"?>
<sst xmlns="http://schemas.openxmlformats.org/spreadsheetml/2006/main" count="22" uniqueCount="16">
  <si>
    <t>years to pension</t>
  </si>
  <si>
    <t>base salary in base year currency at 1 April 2016</t>
  </si>
  <si>
    <t>average salary increase per annum</t>
  </si>
  <si>
    <t>inflation per annum</t>
  </si>
  <si>
    <t>Assumptions</t>
  </si>
  <si>
    <t>Accrued benefit new rules - accrued benefit current rules</t>
  </si>
  <si>
    <t>Accrued benefit under current rules</t>
  </si>
  <si>
    <t>Accrued benefit under proposed rules</t>
  </si>
  <si>
    <t>Info</t>
  </si>
  <si>
    <t>These calculations represent the author's interpretation of the current and proposed USS rules.</t>
  </si>
  <si>
    <t>The values shown here do not match those in the USS modellers on the USS website and the USS consultation website.</t>
  </si>
  <si>
    <t>Since the calculations underlying the USS modellers are not publicly available, the formulas shown here are derived from the USS consultation documents.</t>
  </si>
  <si>
    <t>All calculations ignore the time value of the option to receive a pension based on a future value, which is lost under the new rules and further increases the difference in accrued benefits.</t>
  </si>
  <si>
    <t>Change as a percentage of accrued benefit</t>
  </si>
  <si>
    <t>The continuous compounding used in this spreadsheet produces results similar to those obtained from the USS consultation modeller.</t>
  </si>
  <si>
    <t>pensionable service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</si>
</sst>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1"/>
  <sheetViews>
    <sheetView tabSelected="1" zoomScale="85" zoomScaleNormal="85" workbookViewId="0"/>
  </sheetViews>
  <sheetFormatPr defaultRowHeight="14.25" x14ac:dyDescent="0.2"/>
  <cols>
    <col min="3" max="3" width="9.875" bestFit="1" customWidth="1"/>
  </cols>
  <sheetData>
    <row r="2" spans="2:21" ht="15" x14ac:dyDescent="0.25">
      <c r="B2" s="1" t="s">
        <v>4</v>
      </c>
      <c r="H2" s="1" t="s">
        <v>8</v>
      </c>
    </row>
    <row r="3" spans="2:21" x14ac:dyDescent="0.2">
      <c r="B3" s="2">
        <v>40000</v>
      </c>
      <c r="C3" t="s">
        <v>1</v>
      </c>
      <c r="H3" t="s">
        <v>9</v>
      </c>
    </row>
    <row r="4" spans="2:21" x14ac:dyDescent="0.2">
      <c r="B4" s="2">
        <v>4.2999999999999997E-2</v>
      </c>
      <c r="C4" t="s">
        <v>2</v>
      </c>
      <c r="H4" t="s">
        <v>10</v>
      </c>
    </row>
    <row r="5" spans="2:21" x14ac:dyDescent="0.2">
      <c r="B5" s="2">
        <v>2.5000000000000001E-2</v>
      </c>
      <c r="C5" t="s">
        <v>3</v>
      </c>
      <c r="H5" t="s">
        <v>11</v>
      </c>
    </row>
    <row r="6" spans="2:21" x14ac:dyDescent="0.2">
      <c r="H6" t="s">
        <v>14</v>
      </c>
    </row>
    <row r="7" spans="2:21" x14ac:dyDescent="0.2">
      <c r="H7" t="s">
        <v>12</v>
      </c>
    </row>
    <row r="8" spans="2:21" ht="15" x14ac:dyDescent="0.25">
      <c r="B8" s="1" t="s">
        <v>5</v>
      </c>
    </row>
    <row r="9" spans="2:21" x14ac:dyDescent="0.2">
      <c r="C9" t="s">
        <v>15</v>
      </c>
    </row>
    <row r="10" spans="2:21" x14ac:dyDescent="0.2">
      <c r="B10" t="s">
        <v>0</v>
      </c>
      <c r="C10">
        <v>2</v>
      </c>
      <c r="D10">
        <v>4</v>
      </c>
      <c r="E10">
        <v>6</v>
      </c>
      <c r="F10">
        <v>8</v>
      </c>
      <c r="G10">
        <v>10</v>
      </c>
      <c r="H10">
        <v>12</v>
      </c>
      <c r="I10">
        <v>14</v>
      </c>
      <c r="J10">
        <v>16</v>
      </c>
      <c r="K10">
        <v>18</v>
      </c>
      <c r="L10">
        <v>20</v>
      </c>
      <c r="M10">
        <v>22</v>
      </c>
      <c r="N10">
        <v>24</v>
      </c>
      <c r="O10">
        <v>26</v>
      </c>
      <c r="P10">
        <v>28</v>
      </c>
      <c r="Q10">
        <v>30</v>
      </c>
      <c r="R10">
        <v>32</v>
      </c>
      <c r="S10">
        <v>34</v>
      </c>
      <c r="T10">
        <v>36</v>
      </c>
      <c r="U10">
        <v>38</v>
      </c>
    </row>
    <row r="11" spans="2:21" x14ac:dyDescent="0.2">
      <c r="B11">
        <v>2</v>
      </c>
      <c r="C11">
        <f>C83-C59</f>
        <v>-36.655846490923523</v>
      </c>
      <c r="D11">
        <f>D83-D59</f>
        <v>-73.311692981847045</v>
      </c>
      <c r="E11">
        <f>E83-E59</f>
        <v>-109.96753947277057</v>
      </c>
      <c r="F11">
        <f t="shared" ref="F11:T11" si="0">F83-F59</f>
        <v>-146.62338596369409</v>
      </c>
      <c r="G11">
        <f t="shared" si="0"/>
        <v>-183.27923245461716</v>
      </c>
      <c r="H11">
        <f t="shared" si="0"/>
        <v>-219.93507894554114</v>
      </c>
      <c r="I11">
        <f t="shared" si="0"/>
        <v>-256.59092543646511</v>
      </c>
      <c r="J11">
        <f t="shared" si="0"/>
        <v>-293.24677192738818</v>
      </c>
      <c r="K11">
        <f t="shared" si="0"/>
        <v>-329.90261841831125</v>
      </c>
      <c r="L11">
        <f t="shared" si="0"/>
        <v>-366.55846490923432</v>
      </c>
      <c r="M11">
        <f t="shared" si="0"/>
        <v>-403.2143114001592</v>
      </c>
      <c r="N11">
        <f t="shared" si="0"/>
        <v>-439.87015789108227</v>
      </c>
      <c r="O11">
        <f t="shared" si="0"/>
        <v>-476.52600438200534</v>
      </c>
      <c r="P11">
        <f t="shared" si="0"/>
        <v>-513.18185087293023</v>
      </c>
      <c r="Q11">
        <f t="shared" si="0"/>
        <v>-549.83769736385329</v>
      </c>
      <c r="R11">
        <f t="shared" si="0"/>
        <v>-586.49354385477636</v>
      </c>
      <c r="S11">
        <f t="shared" si="0"/>
        <v>-623.14939034570125</v>
      </c>
      <c r="T11">
        <f t="shared" si="0"/>
        <v>-659.8052368366225</v>
      </c>
      <c r="U11">
        <f>$B$3/80*U$10-$B$3*EXP(($B$4-$B$5)*($B11))/80*U$10</f>
        <v>-696.46108332754739</v>
      </c>
    </row>
    <row r="12" spans="2:21" x14ac:dyDescent="0.2">
      <c r="B12">
        <f>B11+2</f>
        <v>4</v>
      </c>
      <c r="C12">
        <f t="shared" ref="C12:D29" si="1">C84-C60</f>
        <v>-74.655344063813573</v>
      </c>
      <c r="D12">
        <f t="shared" si="1"/>
        <v>-149.31068812762715</v>
      </c>
      <c r="E12">
        <f t="shared" ref="E12:T12" si="2">E84-E60</f>
        <v>-223.96603219144072</v>
      </c>
      <c r="F12">
        <f t="shared" si="2"/>
        <v>-298.62137625525429</v>
      </c>
      <c r="G12">
        <f t="shared" si="2"/>
        <v>-373.27672031906786</v>
      </c>
      <c r="H12">
        <f t="shared" si="2"/>
        <v>-447.93206438288144</v>
      </c>
      <c r="I12">
        <f t="shared" si="2"/>
        <v>-522.58740844669501</v>
      </c>
      <c r="J12">
        <f t="shared" si="2"/>
        <v>-597.24275251050858</v>
      </c>
      <c r="K12">
        <f t="shared" si="2"/>
        <v>-671.89809657432124</v>
      </c>
      <c r="L12">
        <f t="shared" si="2"/>
        <v>-746.55344063813573</v>
      </c>
      <c r="M12">
        <f t="shared" si="2"/>
        <v>-821.20878470195021</v>
      </c>
      <c r="N12">
        <f t="shared" si="2"/>
        <v>-895.86412876576287</v>
      </c>
      <c r="O12">
        <f t="shared" si="2"/>
        <v>-970.51947282957553</v>
      </c>
      <c r="P12">
        <f t="shared" si="2"/>
        <v>-1045.17481689339</v>
      </c>
      <c r="Q12">
        <f t="shared" si="2"/>
        <v>-1119.8301609572045</v>
      </c>
      <c r="R12">
        <f t="shared" si="2"/>
        <v>-1194.4855050210172</v>
      </c>
      <c r="S12">
        <f t="shared" si="2"/>
        <v>-1269.1408490848298</v>
      </c>
      <c r="T12">
        <f t="shared" si="2"/>
        <v>-1343.7961931486425</v>
      </c>
    </row>
    <row r="13" spans="2:21" x14ac:dyDescent="0.2">
      <c r="B13">
        <f t="shared" ref="B13:B29" si="3">B12+2</f>
        <v>6</v>
      </c>
      <c r="C13">
        <f t="shared" si="1"/>
        <v>-114.04774538646757</v>
      </c>
      <c r="D13">
        <f t="shared" si="1"/>
        <v>-228.09549077293514</v>
      </c>
      <c r="E13">
        <f>E85-E61</f>
        <v>-342.14323615940248</v>
      </c>
      <c r="F13">
        <f>F85-F61</f>
        <v>-456.19098154587027</v>
      </c>
      <c r="G13">
        <f>G85-G61</f>
        <v>-570.23872693233807</v>
      </c>
      <c r="H13">
        <f>H85-H61</f>
        <v>-684.28647231880495</v>
      </c>
      <c r="I13">
        <f>I85-I61</f>
        <v>-798.33421770527275</v>
      </c>
      <c r="J13">
        <f>J85-J61</f>
        <v>-912.38196309174054</v>
      </c>
      <c r="K13">
        <f>K85-K61</f>
        <v>-1026.4297084782083</v>
      </c>
      <c r="L13">
        <f>L85-L61</f>
        <v>-1140.4774538646761</v>
      </c>
      <c r="M13">
        <f>M85-M61</f>
        <v>-1254.5251992511439</v>
      </c>
      <c r="N13">
        <f>N85-N61</f>
        <v>-1368.5729446376099</v>
      </c>
      <c r="O13">
        <f>O85-O61</f>
        <v>-1482.6206900240777</v>
      </c>
      <c r="P13">
        <f>P85-P61</f>
        <v>-1596.6684354105455</v>
      </c>
      <c r="Q13">
        <f>Q85-Q61</f>
        <v>-1710.7161807970151</v>
      </c>
      <c r="R13">
        <f>R85-R61</f>
        <v>-1824.7639261834811</v>
      </c>
      <c r="S13">
        <f>S85-S61</f>
        <v>-1938.8116715699471</v>
      </c>
    </row>
    <row r="14" spans="2:21" x14ac:dyDescent="0.2">
      <c r="B14">
        <f t="shared" si="3"/>
        <v>8</v>
      </c>
      <c r="C14">
        <f t="shared" si="1"/>
        <v>-154.8841085249137</v>
      </c>
      <c r="D14">
        <f t="shared" si="1"/>
        <v>-309.7682170498274</v>
      </c>
      <c r="E14">
        <f>E86-E62</f>
        <v>-464.6523255747411</v>
      </c>
      <c r="F14">
        <f>F86-F62</f>
        <v>-619.5364340996548</v>
      </c>
      <c r="G14">
        <f>G86-G62</f>
        <v>-774.42054262456804</v>
      </c>
      <c r="H14">
        <f>H86-H62</f>
        <v>-929.3046511494822</v>
      </c>
      <c r="I14">
        <f>I86-I62</f>
        <v>-1084.1887596743964</v>
      </c>
      <c r="J14">
        <f>J86-J62</f>
        <v>-1239.0728681993096</v>
      </c>
      <c r="K14">
        <f>K86-K62</f>
        <v>-1393.9569767242228</v>
      </c>
      <c r="L14">
        <f>L86-L62</f>
        <v>-1548.8410852491361</v>
      </c>
      <c r="M14">
        <f>M86-M62</f>
        <v>-1703.7251937740511</v>
      </c>
      <c r="N14">
        <f>N86-N62</f>
        <v>-1858.6093022989644</v>
      </c>
      <c r="O14">
        <f>O86-O62</f>
        <v>-2013.4934108238776</v>
      </c>
      <c r="P14">
        <f>P86-P62</f>
        <v>-2168.3775193487927</v>
      </c>
      <c r="Q14">
        <f>Q86-Q62</f>
        <v>-2323.2616278737041</v>
      </c>
      <c r="R14">
        <f>R86-R62</f>
        <v>-2478.1457363986192</v>
      </c>
    </row>
    <row r="15" spans="2:21" x14ac:dyDescent="0.2">
      <c r="B15">
        <f t="shared" si="3"/>
        <v>10</v>
      </c>
      <c r="C15">
        <f t="shared" si="1"/>
        <v>-197.21736312181019</v>
      </c>
      <c r="D15">
        <f t="shared" si="1"/>
        <v>-394.43472624362039</v>
      </c>
      <c r="E15">
        <f>E87-E63</f>
        <v>-591.65208936543058</v>
      </c>
      <c r="F15">
        <f>F87-F63</f>
        <v>-788.86945248724078</v>
      </c>
      <c r="G15">
        <f>G87-G63</f>
        <v>-986.08681560905097</v>
      </c>
      <c r="H15">
        <f>H87-H63</f>
        <v>-1183.3041787308612</v>
      </c>
      <c r="I15">
        <f>I87-I63</f>
        <v>-1380.5215418526714</v>
      </c>
      <c r="J15">
        <f>J87-J63</f>
        <v>-1577.7389049744816</v>
      </c>
      <c r="K15">
        <f>K87-K63</f>
        <v>-1774.9562680962918</v>
      </c>
      <c r="L15">
        <f>L87-L63</f>
        <v>-1972.1736312181019</v>
      </c>
      <c r="M15">
        <f>M87-M63</f>
        <v>-2169.3909943399121</v>
      </c>
      <c r="N15">
        <f>N87-N63</f>
        <v>-2366.6083574617223</v>
      </c>
      <c r="O15">
        <f>O87-O63</f>
        <v>-2563.8257205835325</v>
      </c>
      <c r="P15">
        <f>P87-P63</f>
        <v>-2761.0430837053427</v>
      </c>
      <c r="Q15">
        <f>Q87-Q63</f>
        <v>-2958.2604468271529</v>
      </c>
    </row>
    <row r="16" spans="2:21" x14ac:dyDescent="0.2">
      <c r="B16">
        <f t="shared" si="3"/>
        <v>12</v>
      </c>
      <c r="C16">
        <f t="shared" si="1"/>
        <v>-241.10237900067159</v>
      </c>
      <c r="D16">
        <f t="shared" si="1"/>
        <v>-482.20475800134318</v>
      </c>
      <c r="E16">
        <f>E88-E64</f>
        <v>-723.30713700201477</v>
      </c>
      <c r="F16">
        <f>F88-F64</f>
        <v>-964.40951600268636</v>
      </c>
      <c r="G16">
        <f>G88-G64</f>
        <v>-1205.5118950033575</v>
      </c>
      <c r="H16">
        <f>H88-H64</f>
        <v>-1446.6142740040295</v>
      </c>
      <c r="I16">
        <f>I88-I64</f>
        <v>-1687.7166530047016</v>
      </c>
      <c r="J16">
        <f>J88-J64</f>
        <v>-1928.8190320053727</v>
      </c>
      <c r="K16">
        <f>K88-K64</f>
        <v>-2169.9214110060439</v>
      </c>
      <c r="L16">
        <f>L88-L64</f>
        <v>-2411.023790006715</v>
      </c>
      <c r="M16">
        <f>M88-M64</f>
        <v>-2652.1261690073879</v>
      </c>
      <c r="N16">
        <f>N88-N64</f>
        <v>-2893.2285480080591</v>
      </c>
      <c r="O16">
        <f>O88-O64</f>
        <v>-3134.3309270087302</v>
      </c>
      <c r="P16">
        <f>P88-P64</f>
        <v>-3375.4333060094032</v>
      </c>
    </row>
    <row r="17" spans="2:15" x14ac:dyDescent="0.2">
      <c r="B17">
        <f t="shared" si="3"/>
        <v>14</v>
      </c>
      <c r="C17">
        <f t="shared" si="1"/>
        <v>-286.59603728484058</v>
      </c>
      <c r="D17">
        <f t="shared" si="1"/>
        <v>-573.19207456968115</v>
      </c>
      <c r="E17">
        <f>E89-E65</f>
        <v>-859.78811185452196</v>
      </c>
      <c r="F17">
        <f>F89-F65</f>
        <v>-1146.3841491393623</v>
      </c>
      <c r="G17">
        <f>G89-G65</f>
        <v>-1432.9801864242027</v>
      </c>
      <c r="H17">
        <f>H89-H65</f>
        <v>-1719.5762237090439</v>
      </c>
      <c r="I17">
        <f>I89-I65</f>
        <v>-2006.1722609938843</v>
      </c>
      <c r="J17">
        <f>J89-J65</f>
        <v>-2292.7682982787246</v>
      </c>
      <c r="K17">
        <f>K89-K65</f>
        <v>-2579.364335563565</v>
      </c>
      <c r="L17">
        <f>L89-L65</f>
        <v>-2865.9603728484053</v>
      </c>
      <c r="M17">
        <f>M89-M65</f>
        <v>-3152.5564101332457</v>
      </c>
      <c r="N17">
        <f>N89-N65</f>
        <v>-3439.1524474180878</v>
      </c>
      <c r="O17">
        <f>O89-O65</f>
        <v>-3725.7484847029264</v>
      </c>
    </row>
    <row r="18" spans="2:15" x14ac:dyDescent="0.2">
      <c r="B18">
        <f t="shared" si="3"/>
        <v>16</v>
      </c>
      <c r="C18">
        <f t="shared" si="1"/>
        <v>-333.7573041233843</v>
      </c>
      <c r="D18">
        <f t="shared" si="1"/>
        <v>-667.5146082467686</v>
      </c>
      <c r="E18">
        <f>E90-E66</f>
        <v>-1001.2719123701527</v>
      </c>
      <c r="F18">
        <f>F90-F66</f>
        <v>-1335.0292164935372</v>
      </c>
      <c r="G18">
        <f>G90-G66</f>
        <v>-1668.7865206169217</v>
      </c>
      <c r="H18">
        <f>H90-H66</f>
        <v>-2002.5438247403054</v>
      </c>
      <c r="I18">
        <f>I90-I66</f>
        <v>-2336.3011288636899</v>
      </c>
      <c r="J18">
        <f>J90-J66</f>
        <v>-2670.0584329870744</v>
      </c>
      <c r="K18">
        <f>K90-K66</f>
        <v>-3003.8157371104589</v>
      </c>
      <c r="L18">
        <f>L90-L66</f>
        <v>-3337.5730412338435</v>
      </c>
      <c r="M18">
        <f>M90-M66</f>
        <v>-3671.330345357228</v>
      </c>
      <c r="N18">
        <f>N90-N66</f>
        <v>-4005.0876494806107</v>
      </c>
    </row>
    <row r="19" spans="2:15" x14ac:dyDescent="0.2">
      <c r="B19">
        <f t="shared" si="3"/>
        <v>18</v>
      </c>
      <c r="C19">
        <f t="shared" si="1"/>
        <v>-382.64730711947936</v>
      </c>
      <c r="D19">
        <f t="shared" si="1"/>
        <v>-765.29461423895873</v>
      </c>
      <c r="E19">
        <f>E91-E67</f>
        <v>-1147.9419213584379</v>
      </c>
      <c r="F19">
        <f>F91-F67</f>
        <v>-1530.5892284779175</v>
      </c>
      <c r="G19">
        <f>G91-G67</f>
        <v>-1913.2365355973971</v>
      </c>
      <c r="H19">
        <f>H91-H67</f>
        <v>-2295.8838427168757</v>
      </c>
      <c r="I19">
        <f>I91-I67</f>
        <v>-2678.5311498363553</v>
      </c>
      <c r="J19">
        <f>J91-J67</f>
        <v>-3061.1784569558349</v>
      </c>
      <c r="K19">
        <f>K91-K67</f>
        <v>-3443.8257640753145</v>
      </c>
      <c r="L19">
        <f>L91-L67</f>
        <v>-3826.4730711947941</v>
      </c>
      <c r="M19">
        <f>M91-M67</f>
        <v>-4209.1203783142737</v>
      </c>
    </row>
    <row r="20" spans="2:15" x14ac:dyDescent="0.2">
      <c r="B20">
        <f t="shared" si="3"/>
        <v>20</v>
      </c>
      <c r="C20">
        <f t="shared" si="1"/>
        <v>-433.32941456033996</v>
      </c>
      <c r="D20">
        <f t="shared" si="1"/>
        <v>-866.65882912067991</v>
      </c>
      <c r="E20">
        <f>E92-E68</f>
        <v>-1299.9882436810203</v>
      </c>
      <c r="F20">
        <f>F92-F68</f>
        <v>-1733.3176582413598</v>
      </c>
      <c r="G20">
        <f>G92-G68</f>
        <v>-2166.6470728016993</v>
      </c>
      <c r="H20">
        <f>H92-H68</f>
        <v>-2599.9764873620406</v>
      </c>
      <c r="I20">
        <f>I92-I68</f>
        <v>-3033.3059019223801</v>
      </c>
      <c r="J20">
        <f>J92-J68</f>
        <v>-3466.6353164827196</v>
      </c>
      <c r="K20">
        <f>K92-K68</f>
        <v>-3899.9647310430591</v>
      </c>
      <c r="L20">
        <f>L92-L68</f>
        <v>-4333.2941456033986</v>
      </c>
    </row>
    <row r="21" spans="2:15" x14ac:dyDescent="0.2">
      <c r="B21">
        <f t="shared" si="3"/>
        <v>22</v>
      </c>
      <c r="C21">
        <f t="shared" si="1"/>
        <v>-485.86931755138949</v>
      </c>
      <c r="D21">
        <f t="shared" si="1"/>
        <v>-971.73863510277897</v>
      </c>
      <c r="E21">
        <f>E93-E69</f>
        <v>-1457.6079526541689</v>
      </c>
      <c r="F21">
        <f>F93-F69</f>
        <v>-1943.4772702055579</v>
      </c>
      <c r="G21">
        <f>G93-G69</f>
        <v>-2429.346587756947</v>
      </c>
      <c r="H21">
        <f>H93-H69</f>
        <v>-2915.2159053083378</v>
      </c>
      <c r="I21">
        <f>I93-I69</f>
        <v>-3401.0852228597269</v>
      </c>
      <c r="J21">
        <f>J93-J69</f>
        <v>-3886.9545404111159</v>
      </c>
      <c r="K21">
        <f>K93-K69</f>
        <v>-4372.8238579625049</v>
      </c>
    </row>
    <row r="22" spans="2:15" x14ac:dyDescent="0.2">
      <c r="B22">
        <f t="shared" si="3"/>
        <v>24</v>
      </c>
      <c r="C22">
        <f t="shared" si="1"/>
        <v>-540.33511516112685</v>
      </c>
      <c r="D22">
        <f t="shared" si="1"/>
        <v>-1080.6702303222537</v>
      </c>
      <c r="E22">
        <f>E94-E70</f>
        <v>-1621.0053454833806</v>
      </c>
      <c r="F22">
        <f>F94-F70</f>
        <v>-2161.3404606445074</v>
      </c>
      <c r="G22">
        <f>G94-G70</f>
        <v>-2701.6755758056343</v>
      </c>
      <c r="H22">
        <f>H94-H70</f>
        <v>-3242.0106909667611</v>
      </c>
      <c r="I22">
        <f>I94-I70</f>
        <v>-3782.345806127887</v>
      </c>
      <c r="J22">
        <f>J94-J70</f>
        <v>-4322.6809212890148</v>
      </c>
    </row>
    <row r="23" spans="2:15" x14ac:dyDescent="0.2">
      <c r="B23">
        <f t="shared" si="3"/>
        <v>26</v>
      </c>
      <c r="C23">
        <f t="shared" si="1"/>
        <v>-596.79740268705245</v>
      </c>
      <c r="D23">
        <f t="shared" si="1"/>
        <v>-1193.5948053741049</v>
      </c>
      <c r="E23">
        <f>E95-E71</f>
        <v>-1790.3922080611574</v>
      </c>
      <c r="F23">
        <f>F95-F71</f>
        <v>-2387.1896107482098</v>
      </c>
      <c r="G23">
        <f>G95-G71</f>
        <v>-2983.9870134352623</v>
      </c>
      <c r="H23">
        <f>H95-H71</f>
        <v>-3580.7844161223147</v>
      </c>
      <c r="I23">
        <f>I95-I71</f>
        <v>-4177.5818188093672</v>
      </c>
    </row>
    <row r="24" spans="2:15" x14ac:dyDescent="0.2">
      <c r="B24">
        <f t="shared" si="3"/>
        <v>28</v>
      </c>
      <c r="C24">
        <f t="shared" si="1"/>
        <v>-655.32936315705479</v>
      </c>
      <c r="D24">
        <f t="shared" si="1"/>
        <v>-1310.6587263141096</v>
      </c>
      <c r="E24">
        <f>E96-E72</f>
        <v>-1965.9880894711641</v>
      </c>
      <c r="F24">
        <f>F96-F72</f>
        <v>-2621.3174526282191</v>
      </c>
      <c r="G24">
        <f>G96-G72</f>
        <v>-3276.6468157852742</v>
      </c>
      <c r="H24">
        <f>H96-H72</f>
        <v>-3931.9761789423283</v>
      </c>
    </row>
    <row r="25" spans="2:15" x14ac:dyDescent="0.2">
      <c r="B25">
        <f t="shared" si="3"/>
        <v>30</v>
      </c>
      <c r="C25">
        <f t="shared" si="1"/>
        <v>-716.00686218485816</v>
      </c>
      <c r="D25">
        <f t="shared" si="1"/>
        <v>-1432.0137243697163</v>
      </c>
      <c r="E25">
        <f>E97-E73</f>
        <v>-2148.020586554574</v>
      </c>
      <c r="F25">
        <f>F97-F73</f>
        <v>-2864.0274487394327</v>
      </c>
      <c r="G25">
        <f>G97-G73</f>
        <v>-3580.0343109242913</v>
      </c>
    </row>
    <row r="26" spans="2:15" x14ac:dyDescent="0.2">
      <c r="B26">
        <f t="shared" si="3"/>
        <v>32</v>
      </c>
      <c r="C26">
        <f t="shared" si="1"/>
        <v>-778.90854630247804</v>
      </c>
      <c r="D26">
        <f t="shared" si="1"/>
        <v>-1557.8170926049561</v>
      </c>
      <c r="E26">
        <f>E98-E74</f>
        <v>-2336.7256389074337</v>
      </c>
      <c r="F26">
        <f>F98-F74</f>
        <v>-3115.6341852099122</v>
      </c>
    </row>
    <row r="27" spans="2:15" x14ac:dyDescent="0.2">
      <c r="B27">
        <f t="shared" si="3"/>
        <v>34</v>
      </c>
      <c r="C27">
        <f t="shared" si="1"/>
        <v>-844.11594489713389</v>
      </c>
      <c r="D27">
        <f t="shared" si="1"/>
        <v>-1688.2318897942678</v>
      </c>
      <c r="E27">
        <f t="shared" ref="E27" si="4">E99-E75</f>
        <v>-2532.3478346914017</v>
      </c>
    </row>
    <row r="28" spans="2:15" x14ac:dyDescent="0.2">
      <c r="B28">
        <f t="shared" si="3"/>
        <v>36</v>
      </c>
      <c r="C28">
        <f t="shared" si="1"/>
        <v>-911.71357588474825</v>
      </c>
      <c r="D28">
        <f t="shared" si="1"/>
        <v>-1823.4271517694965</v>
      </c>
    </row>
    <row r="29" spans="2:15" x14ac:dyDescent="0.2">
      <c r="B29">
        <f t="shared" si="3"/>
        <v>38</v>
      </c>
      <c r="C29">
        <f t="shared" si="1"/>
        <v>-981.78905525699452</v>
      </c>
    </row>
    <row r="32" spans="2:15" ht="15" x14ac:dyDescent="0.25">
      <c r="B32" s="1" t="s">
        <v>13</v>
      </c>
    </row>
    <row r="33" spans="2:21" x14ac:dyDescent="0.2">
      <c r="C33" t="s">
        <v>15</v>
      </c>
    </row>
    <row r="34" spans="2:21" x14ac:dyDescent="0.2">
      <c r="B34" t="s">
        <v>0</v>
      </c>
      <c r="C34">
        <v>2</v>
      </c>
      <c r="D34">
        <v>4</v>
      </c>
      <c r="E34">
        <v>6</v>
      </c>
      <c r="F34">
        <v>8</v>
      </c>
      <c r="G34">
        <v>10</v>
      </c>
      <c r="H34">
        <v>12</v>
      </c>
      <c r="I34">
        <v>14</v>
      </c>
      <c r="J34">
        <v>16</v>
      </c>
      <c r="K34">
        <v>18</v>
      </c>
      <c r="L34">
        <v>20</v>
      </c>
      <c r="M34">
        <v>22</v>
      </c>
      <c r="N34">
        <v>24</v>
      </c>
      <c r="O34">
        <v>26</v>
      </c>
      <c r="P34">
        <v>28</v>
      </c>
      <c r="Q34">
        <v>30</v>
      </c>
      <c r="R34">
        <v>32</v>
      </c>
      <c r="S34">
        <v>34</v>
      </c>
      <c r="T34">
        <v>36</v>
      </c>
      <c r="U34">
        <v>38</v>
      </c>
    </row>
    <row r="35" spans="2:21" x14ac:dyDescent="0.2">
      <c r="B35">
        <v>2</v>
      </c>
      <c r="C35" s="3">
        <f>C11/C59</f>
        <v>-3.5359706516876782E-2</v>
      </c>
      <c r="D35" s="3">
        <f t="shared" ref="D35:U49" si="5">D11/D59</f>
        <v>-3.5359706516876782E-2</v>
      </c>
      <c r="E35" s="3">
        <f t="shared" si="5"/>
        <v>-3.5359706516876782E-2</v>
      </c>
      <c r="F35" s="3">
        <f t="shared" si="5"/>
        <v>-3.5359706516876782E-2</v>
      </c>
      <c r="G35" s="3">
        <f t="shared" si="5"/>
        <v>-3.5359706516876692E-2</v>
      </c>
      <c r="H35" s="3">
        <f t="shared" si="5"/>
        <v>-3.5359706516876782E-2</v>
      </c>
      <c r="I35" s="3">
        <f t="shared" si="5"/>
        <v>-3.5359706516876838E-2</v>
      </c>
      <c r="J35" s="3">
        <f t="shared" si="5"/>
        <v>-3.5359706516876782E-2</v>
      </c>
      <c r="K35" s="3">
        <f t="shared" si="5"/>
        <v>-3.5359706516876734E-2</v>
      </c>
      <c r="L35" s="3">
        <f t="shared" si="5"/>
        <v>-3.5359706516876692E-2</v>
      </c>
      <c r="M35" s="3">
        <f t="shared" si="5"/>
        <v>-3.5359706516876817E-2</v>
      </c>
      <c r="N35" s="3">
        <f t="shared" si="5"/>
        <v>-3.5359706516876782E-2</v>
      </c>
      <c r="O35" s="3">
        <f t="shared" si="5"/>
        <v>-3.5359706516876747E-2</v>
      </c>
      <c r="P35" s="3">
        <f t="shared" si="5"/>
        <v>-3.5359706516876838E-2</v>
      </c>
      <c r="Q35" s="3">
        <f t="shared" si="5"/>
        <v>-3.535970651687681E-2</v>
      </c>
      <c r="R35" s="3">
        <f t="shared" si="5"/>
        <v>-3.5359706516876782E-2</v>
      </c>
      <c r="S35" s="3">
        <f t="shared" si="5"/>
        <v>-3.5359706516876852E-2</v>
      </c>
      <c r="T35" s="3">
        <f t="shared" si="5"/>
        <v>-3.5359706516876734E-2</v>
      </c>
      <c r="U35" s="3">
        <f t="shared" si="5"/>
        <v>-3.5359706516876803E-2</v>
      </c>
    </row>
    <row r="36" spans="2:21" x14ac:dyDescent="0.2">
      <c r="B36">
        <f>B35+2</f>
        <v>4</v>
      </c>
      <c r="C36" s="3">
        <f t="shared" ref="C36:R53" si="6">C12/C60</f>
        <v>-6.946910418879422E-2</v>
      </c>
      <c r="D36" s="3">
        <f t="shared" si="6"/>
        <v>-6.946910418879422E-2</v>
      </c>
      <c r="E36" s="3">
        <f t="shared" si="6"/>
        <v>-6.946910418879422E-2</v>
      </c>
      <c r="F36" s="3">
        <f t="shared" si="6"/>
        <v>-6.946910418879422E-2</v>
      </c>
      <c r="G36" s="3">
        <f t="shared" si="6"/>
        <v>-6.946910418879422E-2</v>
      </c>
      <c r="H36" s="3">
        <f t="shared" si="6"/>
        <v>-6.946910418879422E-2</v>
      </c>
      <c r="I36" s="3">
        <f t="shared" si="6"/>
        <v>-6.946910418879422E-2</v>
      </c>
      <c r="J36" s="3">
        <f t="shared" si="6"/>
        <v>-6.946910418879422E-2</v>
      </c>
      <c r="K36" s="3">
        <f t="shared" si="6"/>
        <v>-6.9469104188794137E-2</v>
      </c>
      <c r="L36" s="3">
        <f t="shared" si="6"/>
        <v>-6.946910418879422E-2</v>
      </c>
      <c r="M36" s="3">
        <f t="shared" si="6"/>
        <v>-6.9469104188794303E-2</v>
      </c>
      <c r="N36" s="3">
        <f t="shared" si="6"/>
        <v>-6.946910418879422E-2</v>
      </c>
      <c r="O36" s="3">
        <f t="shared" si="6"/>
        <v>-6.9469104188794165E-2</v>
      </c>
      <c r="P36" s="3">
        <f t="shared" si="6"/>
        <v>-6.946910418879422E-2</v>
      </c>
      <c r="Q36" s="3">
        <f t="shared" si="6"/>
        <v>-6.9469104188794276E-2</v>
      </c>
      <c r="R36" s="3">
        <f t="shared" si="6"/>
        <v>-6.946910418879422E-2</v>
      </c>
      <c r="S36" s="3">
        <f t="shared" si="5"/>
        <v>-6.9469104188794178E-2</v>
      </c>
      <c r="T36" s="3">
        <f t="shared" si="5"/>
        <v>-6.9469104188794137E-2</v>
      </c>
      <c r="U36" s="3"/>
    </row>
    <row r="37" spans="2:21" x14ac:dyDescent="0.2">
      <c r="B37">
        <f t="shared" ref="B37:B53" si="7">B36+2</f>
        <v>6</v>
      </c>
      <c r="C37" s="3">
        <f t="shared" si="6"/>
        <v>-0.1023724035695651</v>
      </c>
      <c r="D37" s="3">
        <f t="shared" si="5"/>
        <v>-0.1023724035695651</v>
      </c>
      <c r="E37" s="3">
        <f t="shared" si="5"/>
        <v>-0.10237240356956505</v>
      </c>
      <c r="F37" s="3">
        <f t="shared" si="5"/>
        <v>-0.1023724035695651</v>
      </c>
      <c r="G37" s="3">
        <f t="shared" si="5"/>
        <v>-0.10237240356956515</v>
      </c>
      <c r="H37" s="3">
        <f t="shared" si="5"/>
        <v>-0.10237240356956505</v>
      </c>
      <c r="I37" s="3">
        <f t="shared" si="5"/>
        <v>-0.10237240356956508</v>
      </c>
      <c r="J37" s="3">
        <f t="shared" si="5"/>
        <v>-0.1023724035695651</v>
      </c>
      <c r="K37" s="3">
        <f t="shared" si="5"/>
        <v>-0.10237240356956512</v>
      </c>
      <c r="L37" s="3">
        <f t="shared" si="5"/>
        <v>-0.10237240356956515</v>
      </c>
      <c r="M37" s="3">
        <f t="shared" si="5"/>
        <v>-0.10237240356956516</v>
      </c>
      <c r="N37" s="3">
        <f t="shared" si="5"/>
        <v>-0.10237240356956505</v>
      </c>
      <c r="O37" s="3">
        <f t="shared" si="5"/>
        <v>-0.10237240356956506</v>
      </c>
      <c r="P37" s="3">
        <f t="shared" si="5"/>
        <v>-0.10237240356956508</v>
      </c>
      <c r="Q37" s="3">
        <f t="shared" si="5"/>
        <v>-0.10237240356956519</v>
      </c>
      <c r="R37" s="3">
        <f t="shared" si="5"/>
        <v>-0.1023724035695651</v>
      </c>
      <c r="S37" s="3">
        <f t="shared" si="5"/>
        <v>-0.10237240356956503</v>
      </c>
      <c r="T37" s="3"/>
      <c r="U37" s="3"/>
    </row>
    <row r="38" spans="2:21" x14ac:dyDescent="0.2">
      <c r="B38">
        <f t="shared" si="7"/>
        <v>8</v>
      </c>
      <c r="C38" s="3">
        <f t="shared" si="6"/>
        <v>-0.13411225194079504</v>
      </c>
      <c r="D38" s="3">
        <f t="shared" si="5"/>
        <v>-0.13411225194079504</v>
      </c>
      <c r="E38" s="3">
        <f t="shared" si="5"/>
        <v>-0.13411225194079504</v>
      </c>
      <c r="F38" s="3">
        <f t="shared" si="5"/>
        <v>-0.13411225194079504</v>
      </c>
      <c r="G38" s="3">
        <f t="shared" si="5"/>
        <v>-0.13411225194079496</v>
      </c>
      <c r="H38" s="3">
        <f t="shared" si="5"/>
        <v>-0.13411225194079504</v>
      </c>
      <c r="I38" s="3">
        <f t="shared" si="5"/>
        <v>-0.13411225194079507</v>
      </c>
      <c r="J38" s="3">
        <f t="shared" si="5"/>
        <v>-0.13411225194079504</v>
      </c>
      <c r="K38" s="3">
        <f t="shared" si="5"/>
        <v>-0.13411225194079499</v>
      </c>
      <c r="L38" s="3">
        <f t="shared" si="5"/>
        <v>-0.13411225194079496</v>
      </c>
      <c r="M38" s="3">
        <f t="shared" si="5"/>
        <v>-0.13411225194079507</v>
      </c>
      <c r="N38" s="3">
        <f t="shared" si="5"/>
        <v>-0.13411225194079504</v>
      </c>
      <c r="O38" s="3">
        <f t="shared" si="5"/>
        <v>-0.13411225194079501</v>
      </c>
      <c r="P38" s="3">
        <f t="shared" si="5"/>
        <v>-0.13411225194079507</v>
      </c>
      <c r="Q38" s="3">
        <f t="shared" si="5"/>
        <v>-0.13411225194079496</v>
      </c>
      <c r="R38" s="3">
        <f t="shared" si="5"/>
        <v>-0.13411225194079504</v>
      </c>
      <c r="S38" s="3"/>
      <c r="T38" s="3"/>
      <c r="U38" s="3"/>
    </row>
    <row r="39" spans="2:21" x14ac:dyDescent="0.2">
      <c r="B39">
        <f t="shared" si="7"/>
        <v>10</v>
      </c>
      <c r="C39" s="3">
        <f t="shared" si="6"/>
        <v>-0.164729788588728</v>
      </c>
      <c r="D39" s="3">
        <f t="shared" si="5"/>
        <v>-0.164729788588728</v>
      </c>
      <c r="E39" s="3">
        <f t="shared" si="5"/>
        <v>-0.164729788588728</v>
      </c>
      <c r="F39" s="3">
        <f t="shared" si="5"/>
        <v>-0.164729788588728</v>
      </c>
      <c r="G39" s="3">
        <f t="shared" si="5"/>
        <v>-0.164729788588728</v>
      </c>
      <c r="H39" s="3">
        <f t="shared" si="5"/>
        <v>-0.164729788588728</v>
      </c>
      <c r="I39" s="3">
        <f t="shared" si="5"/>
        <v>-0.164729788588728</v>
      </c>
      <c r="J39" s="3">
        <f t="shared" si="5"/>
        <v>-0.164729788588728</v>
      </c>
      <c r="K39" s="3">
        <f t="shared" si="5"/>
        <v>-0.164729788588728</v>
      </c>
      <c r="L39" s="3">
        <f t="shared" si="5"/>
        <v>-0.164729788588728</v>
      </c>
      <c r="M39" s="3">
        <f t="shared" si="5"/>
        <v>-0.164729788588728</v>
      </c>
      <c r="N39" s="3">
        <f t="shared" si="5"/>
        <v>-0.164729788588728</v>
      </c>
      <c r="O39" s="3">
        <f t="shared" si="5"/>
        <v>-0.164729788588728</v>
      </c>
      <c r="P39" s="3">
        <f t="shared" si="5"/>
        <v>-0.164729788588728</v>
      </c>
      <c r="Q39" s="3">
        <f t="shared" si="5"/>
        <v>-0.164729788588728</v>
      </c>
      <c r="R39" s="3"/>
      <c r="S39" s="3"/>
      <c r="T39" s="3"/>
      <c r="U39" s="3"/>
    </row>
    <row r="40" spans="2:21" x14ac:dyDescent="0.2">
      <c r="B40">
        <f t="shared" si="7"/>
        <v>12</v>
      </c>
      <c r="C40" s="3">
        <f t="shared" si="6"/>
        <v>-0.19426469812652025</v>
      </c>
      <c r="D40" s="3">
        <f t="shared" si="5"/>
        <v>-0.19426469812652025</v>
      </c>
      <c r="E40" s="3">
        <f t="shared" si="5"/>
        <v>-0.19426469812652025</v>
      </c>
      <c r="F40" s="3">
        <f t="shared" si="5"/>
        <v>-0.19426469812652025</v>
      </c>
      <c r="G40" s="3">
        <f t="shared" si="5"/>
        <v>-0.1942646981265202</v>
      </c>
      <c r="H40" s="3">
        <f t="shared" si="5"/>
        <v>-0.19426469812652025</v>
      </c>
      <c r="I40" s="3">
        <f t="shared" si="5"/>
        <v>-0.19426469812652028</v>
      </c>
      <c r="J40" s="3">
        <f t="shared" si="5"/>
        <v>-0.19426469812652025</v>
      </c>
      <c r="K40" s="3">
        <f t="shared" si="5"/>
        <v>-0.19426469812652022</v>
      </c>
      <c r="L40" s="3">
        <f t="shared" si="5"/>
        <v>-0.1942646981265202</v>
      </c>
      <c r="M40" s="3">
        <f t="shared" si="5"/>
        <v>-0.19426469812652028</v>
      </c>
      <c r="N40" s="3">
        <f t="shared" si="5"/>
        <v>-0.19426469812652025</v>
      </c>
      <c r="O40" s="3">
        <f t="shared" si="5"/>
        <v>-0.19426469812652022</v>
      </c>
      <c r="P40" s="3">
        <f t="shared" si="5"/>
        <v>-0.19426469812652028</v>
      </c>
      <c r="Q40" s="3"/>
      <c r="R40" s="3"/>
      <c r="S40" s="3"/>
      <c r="T40" s="3"/>
      <c r="U40" s="3"/>
    </row>
    <row r="41" spans="2:21" x14ac:dyDescent="0.2">
      <c r="B41">
        <f t="shared" si="7"/>
        <v>14</v>
      </c>
      <c r="C41" s="3">
        <f t="shared" si="6"/>
        <v>-0.22275526193105386</v>
      </c>
      <c r="D41" s="3">
        <f t="shared" si="5"/>
        <v>-0.22275526193105386</v>
      </c>
      <c r="E41" s="3">
        <f t="shared" si="5"/>
        <v>-0.22275526193105388</v>
      </c>
      <c r="F41" s="3">
        <f t="shared" si="5"/>
        <v>-0.22275526193105386</v>
      </c>
      <c r="G41" s="3">
        <f t="shared" si="5"/>
        <v>-0.22275526193105383</v>
      </c>
      <c r="H41" s="3">
        <f t="shared" si="5"/>
        <v>-0.22275526193105388</v>
      </c>
      <c r="I41" s="3">
        <f t="shared" si="5"/>
        <v>-0.22275526193105386</v>
      </c>
      <c r="J41" s="3">
        <f t="shared" si="5"/>
        <v>-0.22275526193105386</v>
      </c>
      <c r="K41" s="3">
        <f t="shared" si="5"/>
        <v>-0.22275526193105383</v>
      </c>
      <c r="L41" s="3">
        <f t="shared" si="5"/>
        <v>-0.22275526193105383</v>
      </c>
      <c r="M41" s="3">
        <f t="shared" si="5"/>
        <v>-0.2227552619310538</v>
      </c>
      <c r="N41" s="3">
        <f t="shared" si="5"/>
        <v>-0.22275526193105388</v>
      </c>
      <c r="O41" s="3">
        <f t="shared" si="5"/>
        <v>-0.2227552619310538</v>
      </c>
      <c r="P41" s="3"/>
      <c r="Q41" s="3"/>
      <c r="R41" s="3"/>
      <c r="S41" s="3"/>
      <c r="T41" s="3"/>
      <c r="U41" s="3"/>
    </row>
    <row r="42" spans="2:21" x14ac:dyDescent="0.2">
      <c r="B42">
        <f t="shared" si="7"/>
        <v>16</v>
      </c>
      <c r="C42" s="3">
        <f t="shared" si="6"/>
        <v>-0.25023840776095857</v>
      </c>
      <c r="D42" s="3">
        <f t="shared" si="5"/>
        <v>-0.25023840776095857</v>
      </c>
      <c r="E42" s="3">
        <f t="shared" si="5"/>
        <v>-0.25023840776095857</v>
      </c>
      <c r="F42" s="3">
        <f t="shared" si="5"/>
        <v>-0.25023840776095857</v>
      </c>
      <c r="G42" s="3">
        <f t="shared" si="5"/>
        <v>-0.25023840776095863</v>
      </c>
      <c r="H42" s="3">
        <f t="shared" si="5"/>
        <v>-0.25023840776095857</v>
      </c>
      <c r="I42" s="3">
        <f t="shared" si="5"/>
        <v>-0.25023840776095857</v>
      </c>
      <c r="J42" s="3">
        <f t="shared" si="5"/>
        <v>-0.25023840776095857</v>
      </c>
      <c r="K42" s="3">
        <f t="shared" si="5"/>
        <v>-0.25023840776095863</v>
      </c>
      <c r="L42" s="3">
        <f t="shared" si="5"/>
        <v>-0.25023840776095863</v>
      </c>
      <c r="M42" s="3">
        <f t="shared" si="5"/>
        <v>-0.25023840776095863</v>
      </c>
      <c r="N42" s="3">
        <f t="shared" si="5"/>
        <v>-0.25023840776095857</v>
      </c>
      <c r="O42" s="3"/>
      <c r="P42" s="3"/>
      <c r="Q42" s="3"/>
      <c r="R42" s="3"/>
      <c r="S42" s="3"/>
      <c r="T42" s="3"/>
      <c r="U42" s="3"/>
    </row>
    <row r="43" spans="2:21" x14ac:dyDescent="0.2">
      <c r="B43">
        <f t="shared" si="7"/>
        <v>18</v>
      </c>
      <c r="C43" s="3">
        <f t="shared" si="6"/>
        <v>-0.27674975762015747</v>
      </c>
      <c r="D43" s="3">
        <f t="shared" si="5"/>
        <v>-0.27674975762015747</v>
      </c>
      <c r="E43" s="3">
        <f t="shared" si="5"/>
        <v>-0.27674975762015747</v>
      </c>
      <c r="F43" s="3">
        <f t="shared" si="5"/>
        <v>-0.27674975762015747</v>
      </c>
      <c r="G43" s="3">
        <f t="shared" si="5"/>
        <v>-0.27674975762015752</v>
      </c>
      <c r="H43" s="3">
        <f t="shared" si="5"/>
        <v>-0.27674975762015747</v>
      </c>
      <c r="I43" s="3">
        <f t="shared" si="5"/>
        <v>-0.27674975762015747</v>
      </c>
      <c r="J43" s="3">
        <f t="shared" si="5"/>
        <v>-0.27674975762015747</v>
      </c>
      <c r="K43" s="3">
        <f t="shared" si="5"/>
        <v>-0.27674975762015752</v>
      </c>
      <c r="L43" s="3">
        <f t="shared" si="5"/>
        <v>-0.27674975762015752</v>
      </c>
      <c r="M43" s="3">
        <f t="shared" si="5"/>
        <v>-0.27674975762015752</v>
      </c>
      <c r="N43" s="3"/>
      <c r="O43" s="3"/>
      <c r="P43" s="3"/>
      <c r="Q43" s="3"/>
      <c r="R43" s="3"/>
      <c r="S43" s="3"/>
      <c r="T43" s="3"/>
      <c r="U43" s="3"/>
    </row>
    <row r="44" spans="2:21" x14ac:dyDescent="0.2">
      <c r="B44">
        <f t="shared" si="7"/>
        <v>20</v>
      </c>
      <c r="C44" s="3">
        <f t="shared" si="6"/>
        <v>-0.30232367392896881</v>
      </c>
      <c r="D44" s="3">
        <f t="shared" si="5"/>
        <v>-0.30232367392896881</v>
      </c>
      <c r="E44" s="3">
        <f t="shared" si="5"/>
        <v>-0.30232367392896886</v>
      </c>
      <c r="F44" s="3">
        <f t="shared" si="5"/>
        <v>-0.30232367392896881</v>
      </c>
      <c r="G44" s="3">
        <f t="shared" si="5"/>
        <v>-0.30232367392896875</v>
      </c>
      <c r="H44" s="3">
        <f t="shared" si="5"/>
        <v>-0.30232367392896886</v>
      </c>
      <c r="I44" s="3">
        <f t="shared" si="5"/>
        <v>-0.30232367392896881</v>
      </c>
      <c r="J44" s="3">
        <f t="shared" si="5"/>
        <v>-0.30232367392896881</v>
      </c>
      <c r="K44" s="3">
        <f t="shared" si="5"/>
        <v>-0.30232367392896875</v>
      </c>
      <c r="L44" s="3">
        <f t="shared" si="5"/>
        <v>-0.30232367392896875</v>
      </c>
      <c r="M44" s="3"/>
      <c r="N44" s="3"/>
      <c r="O44" s="3"/>
      <c r="P44" s="3"/>
      <c r="Q44" s="3"/>
      <c r="R44" s="3"/>
      <c r="S44" s="3"/>
      <c r="T44" s="3"/>
      <c r="U44" s="3"/>
    </row>
    <row r="45" spans="2:21" x14ac:dyDescent="0.2">
      <c r="B45">
        <f t="shared" si="7"/>
        <v>22</v>
      </c>
      <c r="C45" s="3">
        <f t="shared" si="6"/>
        <v>-0.32699330406261345</v>
      </c>
      <c r="D45" s="3">
        <f t="shared" si="5"/>
        <v>-0.32699330406261345</v>
      </c>
      <c r="E45" s="3">
        <f t="shared" si="5"/>
        <v>-0.32699330406261357</v>
      </c>
      <c r="F45" s="3">
        <f t="shared" si="5"/>
        <v>-0.32699330406261345</v>
      </c>
      <c r="G45" s="3">
        <f t="shared" si="5"/>
        <v>-0.32699330406261345</v>
      </c>
      <c r="H45" s="3">
        <f t="shared" si="5"/>
        <v>-0.32699330406261357</v>
      </c>
      <c r="I45" s="3">
        <f t="shared" si="5"/>
        <v>-0.32699330406261351</v>
      </c>
      <c r="J45" s="3">
        <f t="shared" si="5"/>
        <v>-0.32699330406261345</v>
      </c>
      <c r="K45" s="3">
        <f t="shared" si="5"/>
        <v>-0.32699330406261345</v>
      </c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x14ac:dyDescent="0.2">
      <c r="B46">
        <f t="shared" si="7"/>
        <v>24</v>
      </c>
      <c r="C46" s="3">
        <f t="shared" si="6"/>
        <v>-0.35079062331485256</v>
      </c>
      <c r="D46" s="3">
        <f t="shared" si="5"/>
        <v>-0.35079062331485256</v>
      </c>
      <c r="E46" s="3">
        <f t="shared" si="5"/>
        <v>-0.35079062331485256</v>
      </c>
      <c r="F46" s="3">
        <f t="shared" si="5"/>
        <v>-0.35079062331485256</v>
      </c>
      <c r="G46" s="3">
        <f t="shared" si="5"/>
        <v>-0.35079062331485256</v>
      </c>
      <c r="H46" s="3">
        <f t="shared" si="5"/>
        <v>-0.35079062331485256</v>
      </c>
      <c r="I46" s="3">
        <f t="shared" si="5"/>
        <v>-0.3507906233148525</v>
      </c>
      <c r="J46" s="3">
        <f t="shared" si="5"/>
        <v>-0.35079062331485256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x14ac:dyDescent="0.2">
      <c r="B47">
        <f t="shared" si="7"/>
        <v>26</v>
      </c>
      <c r="C47" s="3">
        <f t="shared" si="6"/>
        <v>-0.37374647634244401</v>
      </c>
      <c r="D47" s="3">
        <f t="shared" si="5"/>
        <v>-0.37374647634244401</v>
      </c>
      <c r="E47" s="3">
        <f t="shared" si="5"/>
        <v>-0.37374647634244401</v>
      </c>
      <c r="F47" s="3">
        <f t="shared" si="5"/>
        <v>-0.37374647634244401</v>
      </c>
      <c r="G47" s="3">
        <f t="shared" si="5"/>
        <v>-0.37374647634244401</v>
      </c>
      <c r="H47" s="3">
        <f t="shared" si="5"/>
        <v>-0.37374647634244401</v>
      </c>
      <c r="I47" s="3">
        <f t="shared" si="5"/>
        <v>-0.37374647634244401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2">
      <c r="B48">
        <f t="shared" si="7"/>
        <v>28</v>
      </c>
      <c r="C48" s="3">
        <f t="shared" si="6"/>
        <v>-0.39589061714413526</v>
      </c>
      <c r="D48" s="3">
        <f t="shared" si="5"/>
        <v>-0.39589061714413526</v>
      </c>
      <c r="E48" s="3">
        <f t="shared" si="5"/>
        <v>-0.3958906171441352</v>
      </c>
      <c r="F48" s="3">
        <f t="shared" si="5"/>
        <v>-0.39589061714413526</v>
      </c>
      <c r="G48" s="3">
        <f t="shared" si="5"/>
        <v>-0.39589061714413526</v>
      </c>
      <c r="H48" s="3">
        <f t="shared" si="5"/>
        <v>-0.3958906171441352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x14ac:dyDescent="0.2">
      <c r="B49">
        <f t="shared" si="7"/>
        <v>30</v>
      </c>
      <c r="C49" s="3">
        <f t="shared" si="6"/>
        <v>-0.41725174762601025</v>
      </c>
      <c r="D49" s="3">
        <f t="shared" si="5"/>
        <v>-0.41725174762601025</v>
      </c>
      <c r="E49" s="3">
        <f t="shared" si="5"/>
        <v>-0.41725174762601019</v>
      </c>
      <c r="F49" s="3">
        <f t="shared" si="5"/>
        <v>-0.41725174762601025</v>
      </c>
      <c r="G49" s="3">
        <f t="shared" si="5"/>
        <v>-0.41725174762601025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x14ac:dyDescent="0.2">
      <c r="B50">
        <f t="shared" si="7"/>
        <v>32</v>
      </c>
      <c r="C50" s="3">
        <f t="shared" si="6"/>
        <v>-0.43785755480317745</v>
      </c>
      <c r="D50" s="3">
        <f t="shared" ref="D50:U53" si="8">D26/D74</f>
        <v>-0.43785755480317745</v>
      </c>
      <c r="E50" s="3">
        <f t="shared" si="8"/>
        <v>-0.4378575548031774</v>
      </c>
      <c r="F50" s="3">
        <f t="shared" si="8"/>
        <v>-0.43785755480317745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x14ac:dyDescent="0.2">
      <c r="B51">
        <f t="shared" si="7"/>
        <v>34</v>
      </c>
      <c r="C51" s="3">
        <f t="shared" si="6"/>
        <v>-0.45773474668601671</v>
      </c>
      <c r="D51" s="3">
        <f t="shared" si="8"/>
        <v>-0.45773474668601671</v>
      </c>
      <c r="E51" s="3">
        <f t="shared" si="8"/>
        <v>-0.45773474668601671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2">
      <c r="B52">
        <f t="shared" si="7"/>
        <v>36</v>
      </c>
      <c r="C52" s="3">
        <f t="shared" si="6"/>
        <v>-0.47690908689749917</v>
      </c>
      <c r="D52" s="3">
        <f t="shared" si="8"/>
        <v>-0.47690908689749917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2">
      <c r="B53">
        <f t="shared" si="7"/>
        <v>38</v>
      </c>
      <c r="C53" s="3">
        <f t="shared" si="6"/>
        <v>-0.49540542806644877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6" spans="2:21" ht="15" x14ac:dyDescent="0.25">
      <c r="B56" s="1" t="s">
        <v>6</v>
      </c>
    </row>
    <row r="57" spans="2:21" x14ac:dyDescent="0.2">
      <c r="C57" t="s">
        <v>15</v>
      </c>
    </row>
    <row r="58" spans="2:21" x14ac:dyDescent="0.2">
      <c r="B58" t="s">
        <v>0</v>
      </c>
      <c r="C58">
        <v>2</v>
      </c>
      <c r="D58">
        <v>4</v>
      </c>
      <c r="E58">
        <v>6</v>
      </c>
      <c r="F58">
        <v>8</v>
      </c>
      <c r="G58">
        <v>10</v>
      </c>
      <c r="H58">
        <v>12</v>
      </c>
      <c r="I58">
        <v>14</v>
      </c>
      <c r="J58">
        <v>16</v>
      </c>
      <c r="K58">
        <v>18</v>
      </c>
      <c r="L58">
        <v>20</v>
      </c>
      <c r="M58">
        <v>22</v>
      </c>
      <c r="N58">
        <v>24</v>
      </c>
      <c r="O58">
        <v>26</v>
      </c>
      <c r="P58">
        <v>28</v>
      </c>
      <c r="Q58">
        <v>30</v>
      </c>
      <c r="R58">
        <v>32</v>
      </c>
      <c r="S58">
        <v>34</v>
      </c>
      <c r="T58">
        <v>36</v>
      </c>
      <c r="U58">
        <v>38</v>
      </c>
    </row>
    <row r="59" spans="2:21" x14ac:dyDescent="0.2">
      <c r="B59">
        <v>2</v>
      </c>
      <c r="C59">
        <f>$B$3*EXP(($B$4-$B$5)*($B59))/80*C$10</f>
        <v>1036.6558464909235</v>
      </c>
      <c r="D59">
        <f>$B$3*EXP(($B$4-$B$5)*($B59))/80*D$10</f>
        <v>2073.311692981847</v>
      </c>
      <c r="E59">
        <f>$B$3*EXP(($B$4-$B$5)*($B59))/80*E$10</f>
        <v>3109.9675394727706</v>
      </c>
      <c r="F59">
        <f>$B$3*EXP(($B$4-$B$5)*($B59))/80*F$10</f>
        <v>4146.6233859636941</v>
      </c>
      <c r="G59">
        <f>$B$3*EXP(($B$4-$B$5)*($B59))/80*G$10</f>
        <v>5183.2792324546172</v>
      </c>
      <c r="H59">
        <f>$B$3*EXP(($B$4-$B$5)*($B59))/80*H$10</f>
        <v>6219.9350789455411</v>
      </c>
      <c r="I59">
        <f>$B$3*EXP(($B$4-$B$5)*($B59))/80*I$10</f>
        <v>7256.5909254364651</v>
      </c>
      <c r="J59">
        <f>$B$3*EXP(($B$4-$B$5)*($B59))/80*J$10</f>
        <v>8293.2467719273882</v>
      </c>
      <c r="K59">
        <f>$B$3*EXP(($B$4-$B$5)*($B59))/80*K$10</f>
        <v>9329.9026184183112</v>
      </c>
      <c r="L59">
        <f>$B$3*EXP(($B$4-$B$5)*($B59))/80*L$10</f>
        <v>10366.558464909234</v>
      </c>
      <c r="M59">
        <f>$B$3*EXP(($B$4-$B$5)*($B59))/80*M$10</f>
        <v>11403.214311400159</v>
      </c>
      <c r="N59">
        <f>$B$3*EXP(($B$4-$B$5)*($B59))/80*N$10</f>
        <v>12439.870157891082</v>
      </c>
      <c r="O59">
        <f>$B$3*EXP(($B$4-$B$5)*($B59))/80*O$10</f>
        <v>13476.526004382005</v>
      </c>
      <c r="P59">
        <f>$B$3*EXP(($B$4-$B$5)*($B59))/80*P$10</f>
        <v>14513.18185087293</v>
      </c>
      <c r="Q59">
        <f>$B$3*EXP(($B$4-$B$5)*($B59))/80*Q$10</f>
        <v>15549.837697363853</v>
      </c>
      <c r="R59">
        <f>$B$3*EXP(($B$4-$B$5)*($B59))/80*R$10</f>
        <v>16586.493543854776</v>
      </c>
      <c r="S59">
        <f>$B$3*EXP(($B$4-$B$5)*($B59))/80*S$10</f>
        <v>17623.149390345701</v>
      </c>
      <c r="T59">
        <f>$B$3*EXP(($B$4-$B$5)*($B59))/80*T$10</f>
        <v>18659.805236836622</v>
      </c>
      <c r="U59">
        <f>$B$3*EXP(($B$4-$B$5)*($B59))/80*U$10</f>
        <v>19696.461083327547</v>
      </c>
    </row>
    <row r="60" spans="2:21" x14ac:dyDescent="0.2">
      <c r="B60">
        <f>B59+2</f>
        <v>4</v>
      </c>
      <c r="C60">
        <f>$B$3*EXP(($B$4-$B$5)*($B60))/80*C$10</f>
        <v>1074.6553440638136</v>
      </c>
      <c r="D60">
        <f>$B$3*EXP(($B$4-$B$5)*($B60))/80*D$10</f>
        <v>2149.3106881276271</v>
      </c>
      <c r="E60">
        <f>$B$3*EXP(($B$4-$B$5)*($B60))/80*E$10</f>
        <v>3223.9660321914407</v>
      </c>
      <c r="F60">
        <f>$B$3*EXP(($B$4-$B$5)*($B60))/80*F$10</f>
        <v>4298.6213762552543</v>
      </c>
      <c r="G60">
        <f>$B$3*EXP(($B$4-$B$5)*($B60))/80*G$10</f>
        <v>5373.2767203190679</v>
      </c>
      <c r="H60">
        <f>$B$3*EXP(($B$4-$B$5)*($B60))/80*H$10</f>
        <v>6447.9320643828814</v>
      </c>
      <c r="I60">
        <f>$B$3*EXP(($B$4-$B$5)*($B60))/80*I$10</f>
        <v>7522.587408446695</v>
      </c>
      <c r="J60">
        <f>$B$3*EXP(($B$4-$B$5)*($B60))/80*J$10</f>
        <v>8597.2427525105086</v>
      </c>
      <c r="K60">
        <f>$B$3*EXP(($B$4-$B$5)*($B60))/80*K$10</f>
        <v>9671.8980965743212</v>
      </c>
      <c r="L60">
        <f>$B$3*EXP(($B$4-$B$5)*($B60))/80*L$10</f>
        <v>10746.553440638136</v>
      </c>
      <c r="M60">
        <f>$B$3*EXP(($B$4-$B$5)*($B60))/80*M$10</f>
        <v>11821.20878470195</v>
      </c>
      <c r="N60">
        <f>$B$3*EXP(($B$4-$B$5)*($B60))/80*N$10</f>
        <v>12895.864128765763</v>
      </c>
      <c r="O60">
        <f>$B$3*EXP(($B$4-$B$5)*($B60))/80*O$10</f>
        <v>13970.519472829576</v>
      </c>
      <c r="P60">
        <f>$B$3*EXP(($B$4-$B$5)*($B60))/80*P$10</f>
        <v>15045.17481689339</v>
      </c>
      <c r="Q60">
        <f>$B$3*EXP(($B$4-$B$5)*($B60))/80*Q$10</f>
        <v>16119.830160957204</v>
      </c>
      <c r="R60">
        <f>$B$3*EXP(($B$4-$B$5)*($B60))/80*R$10</f>
        <v>17194.485505021017</v>
      </c>
      <c r="S60">
        <f>$B$3*EXP(($B$4-$B$5)*($B60))/80*S$10</f>
        <v>18269.14084908483</v>
      </c>
      <c r="T60">
        <f>$B$3*EXP(($B$4-$B$5)*($B60))/80*T$10</f>
        <v>19343.796193148642</v>
      </c>
    </row>
    <row r="61" spans="2:21" x14ac:dyDescent="0.2">
      <c r="B61">
        <f t="shared" ref="B61:B77" si="9">B60+2</f>
        <v>6</v>
      </c>
      <c r="C61">
        <f>$B$3*EXP(($B$4-$B$5)*($B61))/80*C$10</f>
        <v>1114.0477453864676</v>
      </c>
      <c r="D61">
        <f>$B$3*EXP(($B$4-$B$5)*($B61))/80*D$10</f>
        <v>2228.0954907729351</v>
      </c>
      <c r="E61">
        <f>$B$3*EXP(($B$4-$B$5)*($B61))/80*E$10</f>
        <v>3342.1432361594025</v>
      </c>
      <c r="F61">
        <f>$B$3*EXP(($B$4-$B$5)*($B61))/80*F$10</f>
        <v>4456.1909815458703</v>
      </c>
      <c r="G61">
        <f>$B$3*EXP(($B$4-$B$5)*($B61))/80*G$10</f>
        <v>5570.2387269323381</v>
      </c>
      <c r="H61">
        <f>$B$3*EXP(($B$4-$B$5)*($B61))/80*H$10</f>
        <v>6684.286472318805</v>
      </c>
      <c r="I61">
        <f>$B$3*EXP(($B$4-$B$5)*($B61))/80*I$10</f>
        <v>7798.3342177052727</v>
      </c>
      <c r="J61">
        <f>$B$3*EXP(($B$4-$B$5)*($B61))/80*J$10</f>
        <v>8912.3819630917405</v>
      </c>
      <c r="K61">
        <f>$B$3*EXP(($B$4-$B$5)*($B61))/80*K$10</f>
        <v>10026.429708478208</v>
      </c>
      <c r="L61">
        <f>$B$3*EXP(($B$4-$B$5)*($B61))/80*L$10</f>
        <v>11140.477453864676</v>
      </c>
      <c r="M61">
        <f>$B$3*EXP(($B$4-$B$5)*($B61))/80*M$10</f>
        <v>12254.525199251144</v>
      </c>
      <c r="N61">
        <f>$B$3*EXP(($B$4-$B$5)*($B61))/80*N$10</f>
        <v>13368.57294463761</v>
      </c>
      <c r="O61">
        <f>$B$3*EXP(($B$4-$B$5)*($B61))/80*O$10</f>
        <v>14482.620690024078</v>
      </c>
      <c r="P61">
        <f>$B$3*EXP(($B$4-$B$5)*($B61))/80*P$10</f>
        <v>15596.668435410545</v>
      </c>
      <c r="Q61">
        <f>$B$3*EXP(($B$4-$B$5)*($B61))/80*Q$10</f>
        <v>16710.716180797015</v>
      </c>
      <c r="R61">
        <f>$B$3*EXP(($B$4-$B$5)*($B61))/80*R$10</f>
        <v>17824.763926183481</v>
      </c>
      <c r="S61">
        <f>$B$3*EXP(($B$4-$B$5)*($B61))/80*S$10</f>
        <v>18938.811671569947</v>
      </c>
    </row>
    <row r="62" spans="2:21" x14ac:dyDescent="0.2">
      <c r="B62">
        <f t="shared" si="9"/>
        <v>8</v>
      </c>
      <c r="C62">
        <f>$B$3*EXP(($B$4-$B$5)*($B62))/80*C$10</f>
        <v>1154.8841085249137</v>
      </c>
      <c r="D62">
        <f>$B$3*EXP(($B$4-$B$5)*($B62))/80*D$10</f>
        <v>2309.7682170498274</v>
      </c>
      <c r="E62">
        <f>$B$3*EXP(($B$4-$B$5)*($B62))/80*E$10</f>
        <v>3464.6523255747411</v>
      </c>
      <c r="F62">
        <f>$B$3*EXP(($B$4-$B$5)*($B62))/80*F$10</f>
        <v>4619.5364340996548</v>
      </c>
      <c r="G62">
        <f>$B$3*EXP(($B$4-$B$5)*($B62))/80*G$10</f>
        <v>5774.420542624568</v>
      </c>
      <c r="H62">
        <f>$B$3*EXP(($B$4-$B$5)*($B62))/80*H$10</f>
        <v>6929.3046511494822</v>
      </c>
      <c r="I62">
        <f>$B$3*EXP(($B$4-$B$5)*($B62))/80*I$10</f>
        <v>8084.1887596743964</v>
      </c>
      <c r="J62">
        <f>$B$3*EXP(($B$4-$B$5)*($B62))/80*J$10</f>
        <v>9239.0728681993096</v>
      </c>
      <c r="K62">
        <f>$B$3*EXP(($B$4-$B$5)*($B62))/80*K$10</f>
        <v>10393.956976724223</v>
      </c>
      <c r="L62">
        <f>$B$3*EXP(($B$4-$B$5)*($B62))/80*L$10</f>
        <v>11548.841085249136</v>
      </c>
      <c r="M62">
        <f>$B$3*EXP(($B$4-$B$5)*($B62))/80*M$10</f>
        <v>12703.725193774051</v>
      </c>
      <c r="N62">
        <f>$B$3*EXP(($B$4-$B$5)*($B62))/80*N$10</f>
        <v>13858.609302298964</v>
      </c>
      <c r="O62">
        <f>$B$3*EXP(($B$4-$B$5)*($B62))/80*O$10</f>
        <v>15013.493410823878</v>
      </c>
      <c r="P62">
        <f>$B$3*EXP(($B$4-$B$5)*($B62))/80*P$10</f>
        <v>16168.377519348793</v>
      </c>
      <c r="Q62">
        <f>$B$3*EXP(($B$4-$B$5)*($B62))/80*Q$10</f>
        <v>17323.261627873704</v>
      </c>
      <c r="R62">
        <f>$B$3*EXP(($B$4-$B$5)*($B62))/80*R$10</f>
        <v>18478.145736398619</v>
      </c>
    </row>
    <row r="63" spans="2:21" x14ac:dyDescent="0.2">
      <c r="B63">
        <f t="shared" si="9"/>
        <v>10</v>
      </c>
      <c r="C63">
        <f>$B$3*EXP(($B$4-$B$5)*($B63))/80*C$10</f>
        <v>1197.2173631218102</v>
      </c>
      <c r="D63">
        <f>$B$3*EXP(($B$4-$B$5)*($B63))/80*D$10</f>
        <v>2394.4347262436204</v>
      </c>
      <c r="E63">
        <f>$B$3*EXP(($B$4-$B$5)*($B63))/80*E$10</f>
        <v>3591.6520893654306</v>
      </c>
      <c r="F63">
        <f>$B$3*EXP(($B$4-$B$5)*($B63))/80*F$10</f>
        <v>4788.8694524872408</v>
      </c>
      <c r="G63">
        <f>$B$3*EXP(($B$4-$B$5)*($B63))/80*G$10</f>
        <v>5986.086815609051</v>
      </c>
      <c r="H63">
        <f>$B$3*EXP(($B$4-$B$5)*($B63))/80*H$10</f>
        <v>7183.3041787308612</v>
      </c>
      <c r="I63">
        <f>$B$3*EXP(($B$4-$B$5)*($B63))/80*I$10</f>
        <v>8380.5215418526714</v>
      </c>
      <c r="J63">
        <f>$B$3*EXP(($B$4-$B$5)*($B63))/80*J$10</f>
        <v>9577.7389049744816</v>
      </c>
      <c r="K63">
        <f>$B$3*EXP(($B$4-$B$5)*($B63))/80*K$10</f>
        <v>10774.956268096292</v>
      </c>
      <c r="L63">
        <f>$B$3*EXP(($B$4-$B$5)*($B63))/80*L$10</f>
        <v>11972.173631218102</v>
      </c>
      <c r="M63">
        <f>$B$3*EXP(($B$4-$B$5)*($B63))/80*M$10</f>
        <v>13169.390994339912</v>
      </c>
      <c r="N63">
        <f>$B$3*EXP(($B$4-$B$5)*($B63))/80*N$10</f>
        <v>14366.608357461722</v>
      </c>
      <c r="O63">
        <f>$B$3*EXP(($B$4-$B$5)*($B63))/80*O$10</f>
        <v>15563.825720583533</v>
      </c>
      <c r="P63">
        <f>$B$3*EXP(($B$4-$B$5)*($B63))/80*P$10</f>
        <v>16761.043083705343</v>
      </c>
      <c r="Q63">
        <f>$B$3*EXP(($B$4-$B$5)*($B63))/80*Q$10</f>
        <v>17958.260446827153</v>
      </c>
    </row>
    <row r="64" spans="2:21" x14ac:dyDescent="0.2">
      <c r="B64">
        <f t="shared" si="9"/>
        <v>12</v>
      </c>
      <c r="C64">
        <f>$B$3*EXP(($B$4-$B$5)*($B64))/80*C$10</f>
        <v>1241.1023790006716</v>
      </c>
      <c r="D64">
        <f>$B$3*EXP(($B$4-$B$5)*($B64))/80*D$10</f>
        <v>2482.2047580013432</v>
      </c>
      <c r="E64">
        <f>$B$3*EXP(($B$4-$B$5)*($B64))/80*E$10</f>
        <v>3723.3071370020148</v>
      </c>
      <c r="F64">
        <f>$B$3*EXP(($B$4-$B$5)*($B64))/80*F$10</f>
        <v>4964.4095160026864</v>
      </c>
      <c r="G64">
        <f>$B$3*EXP(($B$4-$B$5)*($B64))/80*G$10</f>
        <v>6205.5118950033575</v>
      </c>
      <c r="H64">
        <f>$B$3*EXP(($B$4-$B$5)*($B64))/80*H$10</f>
        <v>7446.6142740040295</v>
      </c>
      <c r="I64">
        <f>$B$3*EXP(($B$4-$B$5)*($B64))/80*I$10</f>
        <v>8687.7166530047016</v>
      </c>
      <c r="J64">
        <f>$B$3*EXP(($B$4-$B$5)*($B64))/80*J$10</f>
        <v>9928.8190320053727</v>
      </c>
      <c r="K64">
        <f>$B$3*EXP(($B$4-$B$5)*($B64))/80*K$10</f>
        <v>11169.921411006044</v>
      </c>
      <c r="L64">
        <f>$B$3*EXP(($B$4-$B$5)*($B64))/80*L$10</f>
        <v>12411.023790006715</v>
      </c>
      <c r="M64">
        <f>$B$3*EXP(($B$4-$B$5)*($B64))/80*M$10</f>
        <v>13652.126169007388</v>
      </c>
      <c r="N64">
        <f>$B$3*EXP(($B$4-$B$5)*($B64))/80*N$10</f>
        <v>14893.228548008059</v>
      </c>
      <c r="O64">
        <f>$B$3*EXP(($B$4-$B$5)*($B64))/80*O$10</f>
        <v>16134.33092700873</v>
      </c>
      <c r="P64">
        <f>$B$3*EXP(($B$4-$B$5)*($B64))/80*P$10</f>
        <v>17375.433306009403</v>
      </c>
    </row>
    <row r="65" spans="2:15" x14ac:dyDescent="0.2">
      <c r="B65">
        <f t="shared" si="9"/>
        <v>14</v>
      </c>
      <c r="C65">
        <f>$B$3*EXP(($B$4-$B$5)*($B65))/80*C$10</f>
        <v>1286.5960372848406</v>
      </c>
      <c r="D65">
        <f>$B$3*EXP(($B$4-$B$5)*($B65))/80*D$10</f>
        <v>2573.1920745696812</v>
      </c>
      <c r="E65">
        <f>$B$3*EXP(($B$4-$B$5)*($B65))/80*E$10</f>
        <v>3859.788111854522</v>
      </c>
      <c r="F65">
        <f>$B$3*EXP(($B$4-$B$5)*($B65))/80*F$10</f>
        <v>5146.3841491393623</v>
      </c>
      <c r="G65">
        <f>$B$3*EXP(($B$4-$B$5)*($B65))/80*G$10</f>
        <v>6432.9801864242027</v>
      </c>
      <c r="H65">
        <f>$B$3*EXP(($B$4-$B$5)*($B65))/80*H$10</f>
        <v>7719.5762237090439</v>
      </c>
      <c r="I65">
        <f>$B$3*EXP(($B$4-$B$5)*($B65))/80*I$10</f>
        <v>9006.1722609938843</v>
      </c>
      <c r="J65">
        <f>$B$3*EXP(($B$4-$B$5)*($B65))/80*J$10</f>
        <v>10292.768298278725</v>
      </c>
      <c r="K65">
        <f>$B$3*EXP(($B$4-$B$5)*($B65))/80*K$10</f>
        <v>11579.364335563565</v>
      </c>
      <c r="L65">
        <f>$B$3*EXP(($B$4-$B$5)*($B65))/80*L$10</f>
        <v>12865.960372848405</v>
      </c>
      <c r="M65">
        <f>$B$3*EXP(($B$4-$B$5)*($B65))/80*M$10</f>
        <v>14152.556410133246</v>
      </c>
      <c r="N65">
        <f>$B$3*EXP(($B$4-$B$5)*($B65))/80*N$10</f>
        <v>15439.152447418088</v>
      </c>
      <c r="O65">
        <f>$B$3*EXP(($B$4-$B$5)*($B65))/80*O$10</f>
        <v>16725.748484702926</v>
      </c>
    </row>
    <row r="66" spans="2:15" x14ac:dyDescent="0.2">
      <c r="B66">
        <f t="shared" si="9"/>
        <v>16</v>
      </c>
      <c r="C66">
        <f>$B$3*EXP(($B$4-$B$5)*($B66))/80*C$10</f>
        <v>1333.7573041233843</v>
      </c>
      <c r="D66">
        <f>$B$3*EXP(($B$4-$B$5)*($B66))/80*D$10</f>
        <v>2667.5146082467686</v>
      </c>
      <c r="E66">
        <f>$B$3*EXP(($B$4-$B$5)*($B66))/80*E$10</f>
        <v>4001.2719123701527</v>
      </c>
      <c r="F66">
        <f>$B$3*EXP(($B$4-$B$5)*($B66))/80*F$10</f>
        <v>5335.0292164935372</v>
      </c>
      <c r="G66">
        <f>$B$3*EXP(($B$4-$B$5)*($B66))/80*G$10</f>
        <v>6668.7865206169217</v>
      </c>
      <c r="H66">
        <f>$B$3*EXP(($B$4-$B$5)*($B66))/80*H$10</f>
        <v>8002.5438247403054</v>
      </c>
      <c r="I66">
        <f>$B$3*EXP(($B$4-$B$5)*($B66))/80*I$10</f>
        <v>9336.3011288636899</v>
      </c>
      <c r="J66">
        <f>$B$3*EXP(($B$4-$B$5)*($B66))/80*J$10</f>
        <v>10670.058432987074</v>
      </c>
      <c r="K66">
        <f>$B$3*EXP(($B$4-$B$5)*($B66))/80*K$10</f>
        <v>12003.815737110459</v>
      </c>
      <c r="L66">
        <f>$B$3*EXP(($B$4-$B$5)*($B66))/80*L$10</f>
        <v>13337.573041233843</v>
      </c>
      <c r="M66">
        <f>$B$3*EXP(($B$4-$B$5)*($B66))/80*M$10</f>
        <v>14671.330345357228</v>
      </c>
      <c r="N66">
        <f>$B$3*EXP(($B$4-$B$5)*($B66))/80*N$10</f>
        <v>16005.087649480611</v>
      </c>
    </row>
    <row r="67" spans="2:15" x14ac:dyDescent="0.2">
      <c r="B67">
        <f t="shared" si="9"/>
        <v>18</v>
      </c>
      <c r="C67">
        <f>$B$3*EXP(($B$4-$B$5)*($B67))/80*C$10</f>
        <v>1382.6473071194794</v>
      </c>
      <c r="D67">
        <f>$B$3*EXP(($B$4-$B$5)*($B67))/80*D$10</f>
        <v>2765.2946142389587</v>
      </c>
      <c r="E67">
        <f>$B$3*EXP(($B$4-$B$5)*($B67))/80*E$10</f>
        <v>4147.9419213584379</v>
      </c>
      <c r="F67">
        <f>$B$3*EXP(($B$4-$B$5)*($B67))/80*F$10</f>
        <v>5530.5892284779175</v>
      </c>
      <c r="G67">
        <f>$B$3*EXP(($B$4-$B$5)*($B67))/80*G$10</f>
        <v>6913.2365355973971</v>
      </c>
      <c r="H67">
        <f>$B$3*EXP(($B$4-$B$5)*($B67))/80*H$10</f>
        <v>8295.8838427168757</v>
      </c>
      <c r="I67">
        <f>$B$3*EXP(($B$4-$B$5)*($B67))/80*I$10</f>
        <v>9678.5311498363553</v>
      </c>
      <c r="J67">
        <f>$B$3*EXP(($B$4-$B$5)*($B67))/80*J$10</f>
        <v>11061.178456955835</v>
      </c>
      <c r="K67">
        <f>$B$3*EXP(($B$4-$B$5)*($B67))/80*K$10</f>
        <v>12443.825764075315</v>
      </c>
      <c r="L67">
        <f>$B$3*EXP(($B$4-$B$5)*($B67))/80*L$10</f>
        <v>13826.473071194794</v>
      </c>
      <c r="M67">
        <f>$B$3*EXP(($B$4-$B$5)*($B67))/80*M$10</f>
        <v>15209.120378314274</v>
      </c>
    </row>
    <row r="68" spans="2:15" x14ac:dyDescent="0.2">
      <c r="B68">
        <f t="shared" si="9"/>
        <v>20</v>
      </c>
      <c r="C68">
        <f>$B$3*EXP(($B$4-$B$5)*($B68))/80*C$10</f>
        <v>1433.32941456034</v>
      </c>
      <c r="D68">
        <f>$B$3*EXP(($B$4-$B$5)*($B68))/80*D$10</f>
        <v>2866.6588291206799</v>
      </c>
      <c r="E68">
        <f>$B$3*EXP(($B$4-$B$5)*($B68))/80*E$10</f>
        <v>4299.9882436810203</v>
      </c>
      <c r="F68">
        <f>$B$3*EXP(($B$4-$B$5)*($B68))/80*F$10</f>
        <v>5733.3176582413598</v>
      </c>
      <c r="G68">
        <f>$B$3*EXP(($B$4-$B$5)*($B68))/80*G$10</f>
        <v>7166.6470728016993</v>
      </c>
      <c r="H68">
        <f>$B$3*EXP(($B$4-$B$5)*($B68))/80*H$10</f>
        <v>8599.9764873620406</v>
      </c>
      <c r="I68">
        <f>$B$3*EXP(($B$4-$B$5)*($B68))/80*I$10</f>
        <v>10033.30590192238</v>
      </c>
      <c r="J68">
        <f>$B$3*EXP(($B$4-$B$5)*($B68))/80*J$10</f>
        <v>11466.63531648272</v>
      </c>
      <c r="K68">
        <f>$B$3*EXP(($B$4-$B$5)*($B68))/80*K$10</f>
        <v>12899.964731043059</v>
      </c>
      <c r="L68">
        <f>$B$3*EXP(($B$4-$B$5)*($B68))/80*L$10</f>
        <v>14333.294145603399</v>
      </c>
    </row>
    <row r="69" spans="2:15" x14ac:dyDescent="0.2">
      <c r="B69">
        <f t="shared" si="9"/>
        <v>22</v>
      </c>
      <c r="C69">
        <f>$B$3*EXP(($B$4-$B$5)*($B69))/80*C$10</f>
        <v>1485.8693175513895</v>
      </c>
      <c r="D69">
        <f>$B$3*EXP(($B$4-$B$5)*($B69))/80*D$10</f>
        <v>2971.738635102779</v>
      </c>
      <c r="E69">
        <f>$B$3*EXP(($B$4-$B$5)*($B69))/80*E$10</f>
        <v>4457.6079526541689</v>
      </c>
      <c r="F69">
        <f>$B$3*EXP(($B$4-$B$5)*($B69))/80*F$10</f>
        <v>5943.4772702055579</v>
      </c>
      <c r="G69">
        <f>$B$3*EXP(($B$4-$B$5)*($B69))/80*G$10</f>
        <v>7429.346587756947</v>
      </c>
      <c r="H69">
        <f>$B$3*EXP(($B$4-$B$5)*($B69))/80*H$10</f>
        <v>8915.2159053083378</v>
      </c>
      <c r="I69">
        <f>$B$3*EXP(($B$4-$B$5)*($B69))/80*I$10</f>
        <v>10401.085222859727</v>
      </c>
      <c r="J69">
        <f>$B$3*EXP(($B$4-$B$5)*($B69))/80*J$10</f>
        <v>11886.954540411116</v>
      </c>
      <c r="K69">
        <f>$B$3*EXP(($B$4-$B$5)*($B69))/80*K$10</f>
        <v>13372.823857962505</v>
      </c>
    </row>
    <row r="70" spans="2:15" x14ac:dyDescent="0.2">
      <c r="B70">
        <f t="shared" si="9"/>
        <v>24</v>
      </c>
      <c r="C70">
        <f>$B$3*EXP(($B$4-$B$5)*($B70))/80*C$10</f>
        <v>1540.3351151611269</v>
      </c>
      <c r="D70">
        <f>$B$3*EXP(($B$4-$B$5)*($B70))/80*D$10</f>
        <v>3080.6702303222537</v>
      </c>
      <c r="E70">
        <f>$B$3*EXP(($B$4-$B$5)*($B70))/80*E$10</f>
        <v>4621.0053454833806</v>
      </c>
      <c r="F70">
        <f>$B$3*EXP(($B$4-$B$5)*($B70))/80*F$10</f>
        <v>6161.3404606445074</v>
      </c>
      <c r="G70">
        <f>$B$3*EXP(($B$4-$B$5)*($B70))/80*G$10</f>
        <v>7701.6755758056343</v>
      </c>
      <c r="H70">
        <f>$B$3*EXP(($B$4-$B$5)*($B70))/80*H$10</f>
        <v>9242.0106909667611</v>
      </c>
      <c r="I70">
        <f>$B$3*EXP(($B$4-$B$5)*($B70))/80*I$10</f>
        <v>10782.345806127887</v>
      </c>
      <c r="J70">
        <f>$B$3*EXP(($B$4-$B$5)*($B70))/80*J$10</f>
        <v>12322.680921289015</v>
      </c>
    </row>
    <row r="71" spans="2:15" x14ac:dyDescent="0.2">
      <c r="B71">
        <f t="shared" si="9"/>
        <v>26</v>
      </c>
      <c r="C71">
        <f>$B$3*EXP(($B$4-$B$5)*($B71))/80*C$10</f>
        <v>1596.7974026870525</v>
      </c>
      <c r="D71">
        <f>$B$3*EXP(($B$4-$B$5)*($B71))/80*D$10</f>
        <v>3193.5948053741049</v>
      </c>
      <c r="E71">
        <f>$B$3*EXP(($B$4-$B$5)*($B71))/80*E$10</f>
        <v>4790.3922080611574</v>
      </c>
      <c r="F71">
        <f>$B$3*EXP(($B$4-$B$5)*($B71))/80*F$10</f>
        <v>6387.1896107482098</v>
      </c>
      <c r="G71">
        <f>$B$3*EXP(($B$4-$B$5)*($B71))/80*G$10</f>
        <v>7983.9870134352623</v>
      </c>
      <c r="H71">
        <f>$B$3*EXP(($B$4-$B$5)*($B71))/80*H$10</f>
        <v>9580.7844161223147</v>
      </c>
      <c r="I71">
        <f>$B$3*EXP(($B$4-$B$5)*($B71))/80*I$10</f>
        <v>11177.581818809367</v>
      </c>
    </row>
    <row r="72" spans="2:15" x14ac:dyDescent="0.2">
      <c r="B72">
        <f t="shared" si="9"/>
        <v>28</v>
      </c>
      <c r="C72">
        <f>$B$3*EXP(($B$4-$B$5)*($B72))/80*C$10</f>
        <v>1655.3293631570548</v>
      </c>
      <c r="D72">
        <f>$B$3*EXP(($B$4-$B$5)*($B72))/80*D$10</f>
        <v>3310.6587263141096</v>
      </c>
      <c r="E72">
        <f>$B$3*EXP(($B$4-$B$5)*($B72))/80*E$10</f>
        <v>4965.9880894711641</v>
      </c>
      <c r="F72">
        <f>$B$3*EXP(($B$4-$B$5)*($B72))/80*F$10</f>
        <v>6621.3174526282191</v>
      </c>
      <c r="G72">
        <f>$B$3*EXP(($B$4-$B$5)*($B72))/80*G$10</f>
        <v>8276.6468157852742</v>
      </c>
      <c r="H72">
        <f>$B$3*EXP(($B$4-$B$5)*($B72))/80*H$10</f>
        <v>9931.9761789423283</v>
      </c>
    </row>
    <row r="73" spans="2:15" x14ac:dyDescent="0.2">
      <c r="B73">
        <f t="shared" si="9"/>
        <v>30</v>
      </c>
      <c r="C73">
        <f>$B$3*EXP(($B$4-$B$5)*($B73))/80*C$10</f>
        <v>1716.0068621848582</v>
      </c>
      <c r="D73">
        <f>$B$3*EXP(($B$4-$B$5)*($B73))/80*D$10</f>
        <v>3432.0137243697163</v>
      </c>
      <c r="E73">
        <f>$B$3*EXP(($B$4-$B$5)*($B73))/80*E$10</f>
        <v>5148.020586554574</v>
      </c>
      <c r="F73">
        <f>$B$3*EXP(($B$4-$B$5)*($B73))/80*F$10</f>
        <v>6864.0274487394327</v>
      </c>
      <c r="G73">
        <f>$B$3*EXP(($B$4-$B$5)*($B73))/80*G$10</f>
        <v>8580.0343109242913</v>
      </c>
    </row>
    <row r="74" spans="2:15" x14ac:dyDescent="0.2">
      <c r="B74">
        <f t="shared" si="9"/>
        <v>32</v>
      </c>
      <c r="C74">
        <f>$B$3*EXP(($B$4-$B$5)*($B74))/80*C$10</f>
        <v>1778.908546302478</v>
      </c>
      <c r="D74">
        <f>$B$3*EXP(($B$4-$B$5)*($B74))/80*D$10</f>
        <v>3557.8170926049561</v>
      </c>
      <c r="E74">
        <f>$B$3*EXP(($B$4-$B$5)*($B74))/80*E$10</f>
        <v>5336.7256389074337</v>
      </c>
      <c r="F74">
        <f>$B$3*EXP(($B$4-$B$5)*($B74))/80*F$10</f>
        <v>7115.6341852099122</v>
      </c>
    </row>
    <row r="75" spans="2:15" x14ac:dyDescent="0.2">
      <c r="B75">
        <f t="shared" si="9"/>
        <v>34</v>
      </c>
      <c r="C75">
        <f>$B$3*EXP(($B$4-$B$5)*($B75))/80*C$10</f>
        <v>1844.1159448971339</v>
      </c>
      <c r="D75">
        <f>$B$3*EXP(($B$4-$B$5)*($B75))/80*D$10</f>
        <v>3688.2318897942678</v>
      </c>
      <c r="E75">
        <f>$B$3*EXP(($B$4-$B$5)*($B75))/80*E$10</f>
        <v>5532.3478346914017</v>
      </c>
    </row>
    <row r="76" spans="2:15" x14ac:dyDescent="0.2">
      <c r="B76">
        <f t="shared" si="9"/>
        <v>36</v>
      </c>
      <c r="C76">
        <f>$B$3*EXP(($B$4-$B$5)*($B76))/80*C$10</f>
        <v>1911.7135758847483</v>
      </c>
      <c r="D76">
        <f>$B$3*EXP(($B$4-$B$5)*($B76))/80*D$10</f>
        <v>3823.4271517694965</v>
      </c>
    </row>
    <row r="77" spans="2:15" x14ac:dyDescent="0.2">
      <c r="B77">
        <f t="shared" si="9"/>
        <v>38</v>
      </c>
      <c r="C77">
        <f>$B$3*EXP(($B$4-$B$5)*($B77))/80*C$10</f>
        <v>1981.7890552569945</v>
      </c>
    </row>
    <row r="80" spans="2:15" ht="15" x14ac:dyDescent="0.25">
      <c r="B80" s="1" t="s">
        <v>7</v>
      </c>
    </row>
    <row r="81" spans="2:21" x14ac:dyDescent="0.2">
      <c r="C81" t="s">
        <v>15</v>
      </c>
    </row>
    <row r="82" spans="2:21" x14ac:dyDescent="0.2">
      <c r="B82" t="s">
        <v>0</v>
      </c>
      <c r="C82">
        <v>2</v>
      </c>
      <c r="D82">
        <v>4</v>
      </c>
      <c r="E82">
        <v>6</v>
      </c>
      <c r="F82">
        <v>8</v>
      </c>
      <c r="G82">
        <v>10</v>
      </c>
      <c r="H82">
        <v>12</v>
      </c>
      <c r="I82">
        <v>14</v>
      </c>
      <c r="J82">
        <v>16</v>
      </c>
      <c r="K82">
        <v>18</v>
      </c>
      <c r="L82">
        <v>20</v>
      </c>
      <c r="M82">
        <v>22</v>
      </c>
      <c r="N82">
        <v>24</v>
      </c>
      <c r="O82">
        <v>26</v>
      </c>
      <c r="P82">
        <v>28</v>
      </c>
      <c r="Q82">
        <v>30</v>
      </c>
      <c r="R82">
        <v>32</v>
      </c>
      <c r="S82">
        <v>34</v>
      </c>
      <c r="T82">
        <v>36</v>
      </c>
      <c r="U82">
        <v>38</v>
      </c>
    </row>
    <row r="83" spans="2:21" x14ac:dyDescent="0.2">
      <c r="B83">
        <v>2</v>
      </c>
      <c r="C83">
        <f>$B$3/80*C$82</f>
        <v>1000</v>
      </c>
      <c r="D83">
        <f>$B$3/80*D$82</f>
        <v>2000</v>
      </c>
      <c r="E83">
        <f>$B$3/80*E$82</f>
        <v>3000</v>
      </c>
      <c r="F83">
        <f>$B$3/80*F$82</f>
        <v>4000</v>
      </c>
      <c r="G83">
        <f>$B$3/80*G$82</f>
        <v>5000</v>
      </c>
      <c r="H83">
        <f>$B$3/80*H$82</f>
        <v>6000</v>
      </c>
      <c r="I83">
        <f>$B$3/80*I$82</f>
        <v>7000</v>
      </c>
      <c r="J83">
        <f>$B$3/80*J$82</f>
        <v>8000</v>
      </c>
      <c r="K83">
        <f>$B$3/80*K$82</f>
        <v>9000</v>
      </c>
      <c r="L83">
        <f>$B$3/80*L$82</f>
        <v>10000</v>
      </c>
      <c r="M83">
        <f>$B$3/80*M$82</f>
        <v>11000</v>
      </c>
      <c r="N83">
        <f>$B$3/80*N$82</f>
        <v>12000</v>
      </c>
      <c r="O83">
        <f>$B$3/80*O$82</f>
        <v>13000</v>
      </c>
      <c r="P83">
        <f>$B$3/80*P$82</f>
        <v>14000</v>
      </c>
      <c r="Q83">
        <f>$B$3/80*Q$82</f>
        <v>15000</v>
      </c>
      <c r="R83">
        <f>$B$3/80*R$82</f>
        <v>16000</v>
      </c>
      <c r="S83">
        <f>$B$3/80*S$82</f>
        <v>17000</v>
      </c>
      <c r="T83">
        <f>$B$3/80*T$82</f>
        <v>18000</v>
      </c>
      <c r="U83">
        <f>$B$3/80*U$82</f>
        <v>19000</v>
      </c>
    </row>
    <row r="84" spans="2:21" x14ac:dyDescent="0.2">
      <c r="B84">
        <f>B83+2</f>
        <v>4</v>
      </c>
      <c r="C84">
        <f>$B$3/80*C$82</f>
        <v>1000</v>
      </c>
      <c r="D84">
        <f>$B$3/80*D$82</f>
        <v>2000</v>
      </c>
      <c r="E84">
        <f>$B$3/80*E$82</f>
        <v>3000</v>
      </c>
      <c r="F84">
        <f>$B$3/80*F$82</f>
        <v>4000</v>
      </c>
      <c r="G84">
        <f>$B$3/80*G$82</f>
        <v>5000</v>
      </c>
      <c r="H84">
        <f>$B$3/80*H$82</f>
        <v>6000</v>
      </c>
      <c r="I84">
        <f>$B$3/80*I$82</f>
        <v>7000</v>
      </c>
      <c r="J84">
        <f>$B$3/80*J$82</f>
        <v>8000</v>
      </c>
      <c r="K84">
        <f>$B$3/80*K$82</f>
        <v>9000</v>
      </c>
      <c r="L84">
        <f>$B$3/80*L$82</f>
        <v>10000</v>
      </c>
      <c r="M84">
        <f>$B$3/80*M$82</f>
        <v>11000</v>
      </c>
      <c r="N84">
        <f>$B$3/80*N$82</f>
        <v>12000</v>
      </c>
      <c r="O84">
        <f>$B$3/80*O$82</f>
        <v>13000</v>
      </c>
      <c r="P84">
        <f>$B$3/80*P$82</f>
        <v>14000</v>
      </c>
      <c r="Q84">
        <f>$B$3/80*Q$82</f>
        <v>15000</v>
      </c>
      <c r="R84">
        <f>$B$3/80*R$82</f>
        <v>16000</v>
      </c>
      <c r="S84">
        <f>$B$3/80*S$82</f>
        <v>17000</v>
      </c>
      <c r="T84">
        <f>$B$3/80*T$82</f>
        <v>18000</v>
      </c>
    </row>
    <row r="85" spans="2:21" x14ac:dyDescent="0.2">
      <c r="B85">
        <f t="shared" ref="B85:B101" si="10">B84+2</f>
        <v>6</v>
      </c>
      <c r="C85">
        <f>$B$3/80*C$82</f>
        <v>1000</v>
      </c>
      <c r="D85">
        <f>$B$3/80*D$82</f>
        <v>2000</v>
      </c>
      <c r="E85">
        <f>$B$3/80*E$82</f>
        <v>3000</v>
      </c>
      <c r="F85">
        <f>$B$3/80*F$82</f>
        <v>4000</v>
      </c>
      <c r="G85">
        <f>$B$3/80*G$82</f>
        <v>5000</v>
      </c>
      <c r="H85">
        <f>$B$3/80*H$82</f>
        <v>6000</v>
      </c>
      <c r="I85">
        <f>$B$3/80*I$82</f>
        <v>7000</v>
      </c>
      <c r="J85">
        <f>$B$3/80*J$82</f>
        <v>8000</v>
      </c>
      <c r="K85">
        <f>$B$3/80*K$82</f>
        <v>9000</v>
      </c>
      <c r="L85">
        <f>$B$3/80*L$82</f>
        <v>10000</v>
      </c>
      <c r="M85">
        <f>$B$3/80*M$82</f>
        <v>11000</v>
      </c>
      <c r="N85">
        <f>$B$3/80*N$82</f>
        <v>12000</v>
      </c>
      <c r="O85">
        <f>$B$3/80*O$82</f>
        <v>13000</v>
      </c>
      <c r="P85">
        <f>$B$3/80*P$82</f>
        <v>14000</v>
      </c>
      <c r="Q85">
        <f>$B$3/80*Q$82</f>
        <v>15000</v>
      </c>
      <c r="R85">
        <f>$B$3/80*R$82</f>
        <v>16000</v>
      </c>
      <c r="S85">
        <f>$B$3/80*S$82</f>
        <v>17000</v>
      </c>
    </row>
    <row r="86" spans="2:21" x14ac:dyDescent="0.2">
      <c r="B86">
        <f t="shared" si="10"/>
        <v>8</v>
      </c>
      <c r="C86">
        <f>$B$3/80*C$82</f>
        <v>1000</v>
      </c>
      <c r="D86">
        <f>$B$3/80*D$82</f>
        <v>2000</v>
      </c>
      <c r="E86">
        <f>$B$3/80*E$82</f>
        <v>3000</v>
      </c>
      <c r="F86">
        <f>$B$3/80*F$82</f>
        <v>4000</v>
      </c>
      <c r="G86">
        <f>$B$3/80*G$82</f>
        <v>5000</v>
      </c>
      <c r="H86">
        <f>$B$3/80*H$82</f>
        <v>6000</v>
      </c>
      <c r="I86">
        <f>$B$3/80*I$82</f>
        <v>7000</v>
      </c>
      <c r="J86">
        <f>$B$3/80*J$82</f>
        <v>8000</v>
      </c>
      <c r="K86">
        <f>$B$3/80*K$82</f>
        <v>9000</v>
      </c>
      <c r="L86">
        <f>$B$3/80*L$82</f>
        <v>10000</v>
      </c>
      <c r="M86">
        <f>$B$3/80*M$82</f>
        <v>11000</v>
      </c>
      <c r="N86">
        <f>$B$3/80*N$82</f>
        <v>12000</v>
      </c>
      <c r="O86">
        <f>$B$3/80*O$82</f>
        <v>13000</v>
      </c>
      <c r="P86">
        <f>$B$3/80*P$82</f>
        <v>14000</v>
      </c>
      <c r="Q86">
        <f>$B$3/80*Q$82</f>
        <v>15000</v>
      </c>
      <c r="R86">
        <f>$B$3/80*R$82</f>
        <v>16000</v>
      </c>
    </row>
    <row r="87" spans="2:21" x14ac:dyDescent="0.2">
      <c r="B87">
        <f t="shared" si="10"/>
        <v>10</v>
      </c>
      <c r="C87">
        <f>$B$3/80*C$82</f>
        <v>1000</v>
      </c>
      <c r="D87">
        <f>$B$3/80*D$82</f>
        <v>2000</v>
      </c>
      <c r="E87">
        <f>$B$3/80*E$82</f>
        <v>3000</v>
      </c>
      <c r="F87">
        <f>$B$3/80*F$82</f>
        <v>4000</v>
      </c>
      <c r="G87">
        <f>$B$3/80*G$82</f>
        <v>5000</v>
      </c>
      <c r="H87">
        <f>$B$3/80*H$82</f>
        <v>6000</v>
      </c>
      <c r="I87">
        <f>$B$3/80*I$82</f>
        <v>7000</v>
      </c>
      <c r="J87">
        <f>$B$3/80*J$82</f>
        <v>8000</v>
      </c>
      <c r="K87">
        <f>$B$3/80*K$82</f>
        <v>9000</v>
      </c>
      <c r="L87">
        <f>$B$3/80*L$82</f>
        <v>10000</v>
      </c>
      <c r="M87">
        <f>$B$3/80*M$82</f>
        <v>11000</v>
      </c>
      <c r="N87">
        <f>$B$3/80*N$82</f>
        <v>12000</v>
      </c>
      <c r="O87">
        <f>$B$3/80*O$82</f>
        <v>13000</v>
      </c>
      <c r="P87">
        <f>$B$3/80*P$82</f>
        <v>14000</v>
      </c>
      <c r="Q87">
        <f>$B$3/80*Q$82</f>
        <v>15000</v>
      </c>
    </row>
    <row r="88" spans="2:21" x14ac:dyDescent="0.2">
      <c r="B88">
        <f t="shared" si="10"/>
        <v>12</v>
      </c>
      <c r="C88">
        <f>$B$3/80*C$82</f>
        <v>1000</v>
      </c>
      <c r="D88">
        <f>$B$3/80*D$82</f>
        <v>2000</v>
      </c>
      <c r="E88">
        <f>$B$3/80*E$82</f>
        <v>3000</v>
      </c>
      <c r="F88">
        <f>$B$3/80*F$82</f>
        <v>4000</v>
      </c>
      <c r="G88">
        <f>$B$3/80*G$82</f>
        <v>5000</v>
      </c>
      <c r="H88">
        <f>$B$3/80*H$82</f>
        <v>6000</v>
      </c>
      <c r="I88">
        <f>$B$3/80*I$82</f>
        <v>7000</v>
      </c>
      <c r="J88">
        <f>$B$3/80*J$82</f>
        <v>8000</v>
      </c>
      <c r="K88">
        <f>$B$3/80*K$82</f>
        <v>9000</v>
      </c>
      <c r="L88">
        <f>$B$3/80*L$82</f>
        <v>10000</v>
      </c>
      <c r="M88">
        <f>$B$3/80*M$82</f>
        <v>11000</v>
      </c>
      <c r="N88">
        <f>$B$3/80*N$82</f>
        <v>12000</v>
      </c>
      <c r="O88">
        <f>$B$3/80*O$82</f>
        <v>13000</v>
      </c>
      <c r="P88">
        <f>$B$3/80*P$82</f>
        <v>14000</v>
      </c>
    </row>
    <row r="89" spans="2:21" x14ac:dyDescent="0.2">
      <c r="B89">
        <f t="shared" si="10"/>
        <v>14</v>
      </c>
      <c r="C89">
        <f>$B$3/80*C$82</f>
        <v>1000</v>
      </c>
      <c r="D89">
        <f>$B$3/80*D$82</f>
        <v>2000</v>
      </c>
      <c r="E89">
        <f>$B$3/80*E$82</f>
        <v>3000</v>
      </c>
      <c r="F89">
        <f>$B$3/80*F$82</f>
        <v>4000</v>
      </c>
      <c r="G89">
        <f>$B$3/80*G$82</f>
        <v>5000</v>
      </c>
      <c r="H89">
        <f>$B$3/80*H$82</f>
        <v>6000</v>
      </c>
      <c r="I89">
        <f>$B$3/80*I$82</f>
        <v>7000</v>
      </c>
      <c r="J89">
        <f>$B$3/80*J$82</f>
        <v>8000</v>
      </c>
      <c r="K89">
        <f>$B$3/80*K$82</f>
        <v>9000</v>
      </c>
      <c r="L89">
        <f>$B$3/80*L$82</f>
        <v>10000</v>
      </c>
      <c r="M89">
        <f>$B$3/80*M$82</f>
        <v>11000</v>
      </c>
      <c r="N89">
        <f>$B$3/80*N$82</f>
        <v>12000</v>
      </c>
      <c r="O89">
        <f>$B$3/80*O$82</f>
        <v>13000</v>
      </c>
    </row>
    <row r="90" spans="2:21" x14ac:dyDescent="0.2">
      <c r="B90">
        <f t="shared" si="10"/>
        <v>16</v>
      </c>
      <c r="C90">
        <f>$B$3/80*C$82</f>
        <v>1000</v>
      </c>
      <c r="D90">
        <f>$B$3/80*D$82</f>
        <v>2000</v>
      </c>
      <c r="E90">
        <f>$B$3/80*E$82</f>
        <v>3000</v>
      </c>
      <c r="F90">
        <f>$B$3/80*F$82</f>
        <v>4000</v>
      </c>
      <c r="G90">
        <f>$B$3/80*G$82</f>
        <v>5000</v>
      </c>
      <c r="H90">
        <f>$B$3/80*H$82</f>
        <v>6000</v>
      </c>
      <c r="I90">
        <f>$B$3/80*I$82</f>
        <v>7000</v>
      </c>
      <c r="J90">
        <f>$B$3/80*J$82</f>
        <v>8000</v>
      </c>
      <c r="K90">
        <f>$B$3/80*K$82</f>
        <v>9000</v>
      </c>
      <c r="L90">
        <f>$B$3/80*L$82</f>
        <v>10000</v>
      </c>
      <c r="M90">
        <f>$B$3/80*M$82</f>
        <v>11000</v>
      </c>
      <c r="N90">
        <f>$B$3/80*N$82</f>
        <v>12000</v>
      </c>
    </row>
    <row r="91" spans="2:21" x14ac:dyDescent="0.2">
      <c r="B91">
        <f t="shared" si="10"/>
        <v>18</v>
      </c>
      <c r="C91">
        <f>$B$3/80*C$82</f>
        <v>1000</v>
      </c>
      <c r="D91">
        <f>$B$3/80*D$82</f>
        <v>2000</v>
      </c>
      <c r="E91">
        <f>$B$3/80*E$82</f>
        <v>3000</v>
      </c>
      <c r="F91">
        <f>$B$3/80*F$82</f>
        <v>4000</v>
      </c>
      <c r="G91">
        <f>$B$3/80*G$82</f>
        <v>5000</v>
      </c>
      <c r="H91">
        <f>$B$3/80*H$82</f>
        <v>6000</v>
      </c>
      <c r="I91">
        <f>$B$3/80*I$82</f>
        <v>7000</v>
      </c>
      <c r="J91">
        <f>$B$3/80*J$82</f>
        <v>8000</v>
      </c>
      <c r="K91">
        <f>$B$3/80*K$82</f>
        <v>9000</v>
      </c>
      <c r="L91">
        <f>$B$3/80*L$82</f>
        <v>10000</v>
      </c>
      <c r="M91">
        <f>$B$3/80*M$82</f>
        <v>11000</v>
      </c>
    </row>
    <row r="92" spans="2:21" x14ac:dyDescent="0.2">
      <c r="B92">
        <f t="shared" si="10"/>
        <v>20</v>
      </c>
      <c r="C92">
        <f>$B$3/80*C$82</f>
        <v>1000</v>
      </c>
      <c r="D92">
        <f>$B$3/80*D$82</f>
        <v>2000</v>
      </c>
      <c r="E92">
        <f>$B$3/80*E$82</f>
        <v>3000</v>
      </c>
      <c r="F92">
        <f>$B$3/80*F$82</f>
        <v>4000</v>
      </c>
      <c r="G92">
        <f>$B$3/80*G$82</f>
        <v>5000</v>
      </c>
      <c r="H92">
        <f>$B$3/80*H$82</f>
        <v>6000</v>
      </c>
      <c r="I92">
        <f>$B$3/80*I$82</f>
        <v>7000</v>
      </c>
      <c r="J92">
        <f>$B$3/80*J$82</f>
        <v>8000</v>
      </c>
      <c r="K92">
        <f>$B$3/80*K$82</f>
        <v>9000</v>
      </c>
      <c r="L92">
        <f>$B$3/80*L$82</f>
        <v>10000</v>
      </c>
    </row>
    <row r="93" spans="2:21" x14ac:dyDescent="0.2">
      <c r="B93">
        <f t="shared" si="10"/>
        <v>22</v>
      </c>
      <c r="C93">
        <f>$B$3/80*C$82</f>
        <v>1000</v>
      </c>
      <c r="D93">
        <f>$B$3/80*D$82</f>
        <v>2000</v>
      </c>
      <c r="E93">
        <f>$B$3/80*E$82</f>
        <v>3000</v>
      </c>
      <c r="F93">
        <f>$B$3/80*F$82</f>
        <v>4000</v>
      </c>
      <c r="G93">
        <f>$B$3/80*G$82</f>
        <v>5000</v>
      </c>
      <c r="H93">
        <f>$B$3/80*H$82</f>
        <v>6000</v>
      </c>
      <c r="I93">
        <f>$B$3/80*I$82</f>
        <v>7000</v>
      </c>
      <c r="J93">
        <f>$B$3/80*J$82</f>
        <v>8000</v>
      </c>
      <c r="K93">
        <f>$B$3/80*K$82</f>
        <v>9000</v>
      </c>
    </row>
    <row r="94" spans="2:21" x14ac:dyDescent="0.2">
      <c r="B94">
        <f t="shared" si="10"/>
        <v>24</v>
      </c>
      <c r="C94">
        <f>$B$3/80*C$82</f>
        <v>1000</v>
      </c>
      <c r="D94">
        <f>$B$3/80*D$82</f>
        <v>2000</v>
      </c>
      <c r="E94">
        <f>$B$3/80*E$82</f>
        <v>3000</v>
      </c>
      <c r="F94">
        <f>$B$3/80*F$82</f>
        <v>4000</v>
      </c>
      <c r="G94">
        <f>$B$3/80*G$82</f>
        <v>5000</v>
      </c>
      <c r="H94">
        <f>$B$3/80*H$82</f>
        <v>6000</v>
      </c>
      <c r="I94">
        <f>$B$3/80*I$82</f>
        <v>7000</v>
      </c>
      <c r="J94">
        <f>$B$3/80*J$82</f>
        <v>8000</v>
      </c>
    </row>
    <row r="95" spans="2:21" x14ac:dyDescent="0.2">
      <c r="B95">
        <f t="shared" si="10"/>
        <v>26</v>
      </c>
      <c r="C95">
        <f>$B$3/80*C$82</f>
        <v>1000</v>
      </c>
      <c r="D95">
        <f>$B$3/80*D$82</f>
        <v>2000</v>
      </c>
      <c r="E95">
        <f>$B$3/80*E$82</f>
        <v>3000</v>
      </c>
      <c r="F95">
        <f>$B$3/80*F$82</f>
        <v>4000</v>
      </c>
      <c r="G95">
        <f>$B$3/80*G$82</f>
        <v>5000</v>
      </c>
      <c r="H95">
        <f>$B$3/80*H$82</f>
        <v>6000</v>
      </c>
      <c r="I95">
        <f>$B$3/80*I$82</f>
        <v>7000</v>
      </c>
    </row>
    <row r="96" spans="2:21" x14ac:dyDescent="0.2">
      <c r="B96">
        <f t="shared" si="10"/>
        <v>28</v>
      </c>
      <c r="C96">
        <f>$B$3/80*C$82</f>
        <v>1000</v>
      </c>
      <c r="D96">
        <f>$B$3/80*D$82</f>
        <v>2000</v>
      </c>
      <c r="E96">
        <f>$B$3/80*E$82</f>
        <v>3000</v>
      </c>
      <c r="F96">
        <f>$B$3/80*F$82</f>
        <v>4000</v>
      </c>
      <c r="G96">
        <f>$B$3/80*G$82</f>
        <v>5000</v>
      </c>
      <c r="H96">
        <f>$B$3/80*H$82</f>
        <v>6000</v>
      </c>
    </row>
    <row r="97" spans="2:7" x14ac:dyDescent="0.2">
      <c r="B97">
        <f t="shared" si="10"/>
        <v>30</v>
      </c>
      <c r="C97">
        <f>$B$3/80*C$82</f>
        <v>1000</v>
      </c>
      <c r="D97">
        <f>$B$3/80*D$82</f>
        <v>2000</v>
      </c>
      <c r="E97">
        <f>$B$3/80*E$82</f>
        <v>3000</v>
      </c>
      <c r="F97">
        <f>$B$3/80*F$82</f>
        <v>4000</v>
      </c>
      <c r="G97">
        <f>$B$3/80*G$82</f>
        <v>5000</v>
      </c>
    </row>
    <row r="98" spans="2:7" x14ac:dyDescent="0.2">
      <c r="B98">
        <f t="shared" si="10"/>
        <v>32</v>
      </c>
      <c r="C98">
        <f>$B$3/80*C$82</f>
        <v>1000</v>
      </c>
      <c r="D98">
        <f>$B$3/80*D$82</f>
        <v>2000</v>
      </c>
      <c r="E98">
        <f>$B$3/80*E$82</f>
        <v>3000</v>
      </c>
      <c r="F98">
        <f>$B$3/80*F$82</f>
        <v>4000</v>
      </c>
    </row>
    <row r="99" spans="2:7" x14ac:dyDescent="0.2">
      <c r="B99">
        <f t="shared" si="10"/>
        <v>34</v>
      </c>
      <c r="C99">
        <f>$B$3/80*C$82</f>
        <v>1000</v>
      </c>
      <c r="D99">
        <f>$B$3/80*D$82</f>
        <v>2000</v>
      </c>
      <c r="E99">
        <f>$B$3/80*E$82</f>
        <v>3000</v>
      </c>
    </row>
    <row r="100" spans="2:7" x14ac:dyDescent="0.2">
      <c r="B100">
        <f t="shared" si="10"/>
        <v>36</v>
      </c>
      <c r="C100">
        <f>$B$3/80*C$82</f>
        <v>1000</v>
      </c>
      <c r="D100">
        <f>$B$3/80*D$82</f>
        <v>2000</v>
      </c>
    </row>
    <row r="101" spans="2:7" x14ac:dyDescent="0.2">
      <c r="B101">
        <f t="shared" si="10"/>
        <v>38</v>
      </c>
      <c r="C101">
        <f>$B$3/80*C$82</f>
        <v>1000</v>
      </c>
    </row>
  </sheetData>
  <conditionalFormatting sqref="C11:V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:U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final_salary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2015-03-20T07:42:18Z</dcterms:created>
  <dcterms:modified xsi:type="dcterms:W3CDTF">2015-04-22T20:06:37Z</dcterms:modified>
</cp:coreProperties>
</file>